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00030-my.sharepoint.com/personal/b301266_lpb_dk/Documents/Skrivebord/"/>
    </mc:Choice>
  </mc:AlternateContent>
  <xr:revisionPtr revIDLastSave="0" documentId="8_{3DB686B0-E1C5-4B03-A22B-A7B545173C63}" xr6:coauthVersionLast="47" xr6:coauthVersionMax="47" xr10:uidLastSave="{00000000-0000-0000-0000-000000000000}"/>
  <bookViews>
    <workbookView xWindow="28680" yWindow="-120" windowWidth="29040" windowHeight="16440" xr2:uid="{162A7E35-3859-4587-A7EE-EA743047AF07}"/>
  </bookViews>
  <sheets>
    <sheet name="Ark1" sheetId="1" r:id="rId1"/>
    <sheet name="Kommun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4" i="1" s="1"/>
  <c r="C15" i="1" s="1"/>
  <c r="C7" i="1"/>
  <c r="C4" i="1"/>
  <c r="C12" i="1"/>
  <c r="C10" i="1"/>
  <c r="C5" i="1" l="1"/>
</calcChain>
</file>

<file path=xl/sharedStrings.xml><?xml version="1.0" encoding="utf-8"?>
<sst xmlns="http://schemas.openxmlformats.org/spreadsheetml/2006/main" count="222" uniqueCount="118">
  <si>
    <t xml:space="preserve">Ejendomsværdi </t>
  </si>
  <si>
    <t xml:space="preserve">Grundskyld </t>
  </si>
  <si>
    <t xml:space="preserve">Grundværdi </t>
  </si>
  <si>
    <t xml:space="preserve">Grænse for høj skat </t>
  </si>
  <si>
    <t xml:space="preserve">Sats </t>
  </si>
  <si>
    <t>=</t>
  </si>
  <si>
    <t xml:space="preserve">Grundlag for Ejendomsværdiskat </t>
  </si>
  <si>
    <t xml:space="preserve">Ialt </t>
  </si>
  <si>
    <t>Forsigtighedsprincip (-20%)</t>
  </si>
  <si>
    <t>#</t>
  </si>
  <si>
    <t>Kommune</t>
  </si>
  <si>
    <t>Grundskyldspromille i 2023</t>
  </si>
  <si>
    <t>Grundskyldspromille i 2024</t>
  </si>
  <si>
    <t>Relativ ændring</t>
  </si>
  <si>
    <t>Frederiksberg</t>
  </si>
  <si>
    <t>København</t>
  </si>
  <si>
    <t>Herlev</t>
  </si>
  <si>
    <t>Brøndby</t>
  </si>
  <si>
    <t>Hvidovre</t>
  </si>
  <si>
    <t>Albertslund</t>
  </si>
  <si>
    <t>Rødovre</t>
  </si>
  <si>
    <t>Ishøj</t>
  </si>
  <si>
    <t>Ballerup</t>
  </si>
  <si>
    <t>Odense</t>
  </si>
  <si>
    <t>Aarhus</t>
  </si>
  <si>
    <t>Høje-Taastrup</t>
  </si>
  <si>
    <t>Aalborg</t>
  </si>
  <si>
    <t>Gladsaxe</t>
  </si>
  <si>
    <t>Køge</t>
  </si>
  <si>
    <t>Glostrup</t>
  </si>
  <si>
    <t>Middelfart</t>
  </si>
  <si>
    <t>Ringsted</t>
  </si>
  <si>
    <t>Faxe</t>
  </si>
  <si>
    <t>Roskilde</t>
  </si>
  <si>
    <t>Vallensbæk</t>
  </si>
  <si>
    <t>Greve</t>
  </si>
  <si>
    <t>Bornholm</t>
  </si>
  <si>
    <t>Tårnby</t>
  </si>
  <si>
    <t>Holbæk</t>
  </si>
  <si>
    <t>Esbjerg</t>
  </si>
  <si>
    <t>Furesø</t>
  </si>
  <si>
    <t>Hillerød</t>
  </si>
  <si>
    <t>Aabenraa</t>
  </si>
  <si>
    <t>Halsnæs</t>
  </si>
  <si>
    <t>Vejle</t>
  </si>
  <si>
    <t>Samsø</t>
  </si>
  <si>
    <t>Lyngby-Taarbæk</t>
  </si>
  <si>
    <t>Ærø</t>
  </si>
  <si>
    <t>Gentofte</t>
  </si>
  <si>
    <t>Frederikssund</t>
  </si>
  <si>
    <t>Skanderborg</t>
  </si>
  <si>
    <t>Allerød</t>
  </si>
  <si>
    <t>Horsens</t>
  </si>
  <si>
    <t>Jammerbugt</t>
  </si>
  <si>
    <t>Helsingør</t>
  </si>
  <si>
    <t>Lejre</t>
  </si>
  <si>
    <t>Svendborg</t>
  </si>
  <si>
    <t>Billund</t>
  </si>
  <si>
    <t>Fanø</t>
  </si>
  <si>
    <t>Rebild</t>
  </si>
  <si>
    <t>Læsø</t>
  </si>
  <si>
    <t>Egedal</t>
  </si>
  <si>
    <t>Vordingborg</t>
  </si>
  <si>
    <t>Dragør</t>
  </si>
  <si>
    <t>Silkeborg</t>
  </si>
  <si>
    <t>Vejen</t>
  </si>
  <si>
    <t>Fredensborg</t>
  </si>
  <si>
    <t>Odsherred</t>
  </si>
  <si>
    <t>Sorø</t>
  </si>
  <si>
    <t>Frederikshavn</t>
  </si>
  <si>
    <t>Vesthimmerlands</t>
  </si>
  <si>
    <t>Hedensted</t>
  </si>
  <si>
    <t>Langeland</t>
  </si>
  <si>
    <t>Sønderborg</t>
  </si>
  <si>
    <t>Gribskov</t>
  </si>
  <si>
    <t>Solrød</t>
  </si>
  <si>
    <t>Hørsholm</t>
  </si>
  <si>
    <t>Slagelse</t>
  </si>
  <si>
    <t>Herning</t>
  </si>
  <si>
    <t>Kolding</t>
  </si>
  <si>
    <t>Næstved</t>
  </si>
  <si>
    <t>Stevns</t>
  </si>
  <si>
    <t>Syddjurs</t>
  </si>
  <si>
    <t>Viborg</t>
  </si>
  <si>
    <t>Nyborg</t>
  </si>
  <si>
    <t>Favrskov</t>
  </si>
  <si>
    <t>Lolland</t>
  </si>
  <si>
    <t>Thisted</t>
  </si>
  <si>
    <t>Ikast-Brande</t>
  </si>
  <si>
    <t>Fredericia</t>
  </si>
  <si>
    <t>Holstebro</t>
  </si>
  <si>
    <t>Faaborg-Midtfyn</t>
  </si>
  <si>
    <t>Rudersdal</t>
  </si>
  <si>
    <t>Hjørring</t>
  </si>
  <si>
    <t>Randers</t>
  </si>
  <si>
    <t>Assens</t>
  </si>
  <si>
    <t>Tønder</t>
  </si>
  <si>
    <t>Kalundborg</t>
  </si>
  <si>
    <t>Haderslev</t>
  </si>
  <si>
    <t>Ringkøbing-Skjern</t>
  </si>
  <si>
    <t>Kerteminde</t>
  </si>
  <si>
    <t>Mariagerfjord</t>
  </si>
  <si>
    <t>Lemvig</t>
  </si>
  <si>
    <t>Morsø</t>
  </si>
  <si>
    <t>Odder</t>
  </si>
  <si>
    <t>Skive</t>
  </si>
  <si>
    <t>Guldborgsund</t>
  </si>
  <si>
    <t>Norddjurs</t>
  </si>
  <si>
    <t>Brønderslev</t>
  </si>
  <si>
    <t>Varde</t>
  </si>
  <si>
    <t>Nordfyns</t>
  </si>
  <si>
    <t>Struer</t>
  </si>
  <si>
    <t>34z</t>
  </si>
  <si>
    <t>Grundskyldspromille</t>
  </si>
  <si>
    <t>Vesthimmerland</t>
  </si>
  <si>
    <t>Kilde:</t>
  </si>
  <si>
    <t>https://www.vurderingsportalen.dk/ejerbolig/boligskat-indtil-2024/forstaa-din-boligskat/kommunale-grundskyldspromiller-fra-2024-til-2028</t>
  </si>
  <si>
    <t>https://via.ritzau.dk/pressemeddelelse/nye-grundskyldspromiller-rammer-geografisk-skaevt-se-tallet-for-din-kommune?publisherId=13560159&amp;releaseId=13669367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</si>
</sst>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* #,##0.0000_-;\-* #,##0.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164" fontId="0" fillId="2" borderId="1" xfId="1" applyNumberFormat="1" applyFont="1" applyFill="1" applyBorder="1"/>
    <xf numFmtId="164" fontId="0" fillId="3" borderId="1" xfId="0" applyNumberFormat="1" applyFill="1" applyBorder="1"/>
    <xf numFmtId="0" fontId="0" fillId="0" borderId="3" xfId="0" applyBorder="1"/>
    <xf numFmtId="164" fontId="0" fillId="0" borderId="4" xfId="0" applyNumberFormat="1" applyBorder="1"/>
    <xf numFmtId="165" fontId="0" fillId="2" borderId="5" xfId="1" applyNumberFormat="1" applyFont="1" applyFill="1" applyBorder="1"/>
    <xf numFmtId="164" fontId="0" fillId="0" borderId="6" xfId="0" applyNumberFormat="1" applyBorder="1"/>
    <xf numFmtId="166" fontId="0" fillId="0" borderId="1" xfId="1" applyNumberFormat="1" applyFont="1" applyBorder="1"/>
    <xf numFmtId="0" fontId="0" fillId="0" borderId="7" xfId="0" applyBorder="1"/>
    <xf numFmtId="0" fontId="2" fillId="5" borderId="10" xfId="0" applyFont="1" applyFill="1" applyBorder="1"/>
    <xf numFmtId="10" fontId="0" fillId="0" borderId="0" xfId="0" applyNumberFormat="1"/>
    <xf numFmtId="164" fontId="0" fillId="4" borderId="8" xfId="1" applyNumberFormat="1" applyFont="1" applyFill="1" applyBorder="1" applyProtection="1">
      <protection locked="0"/>
    </xf>
    <xf numFmtId="164" fontId="0" fillId="4" borderId="2" xfId="1" applyNumberFormat="1" applyFont="1" applyFill="1" applyBorder="1" applyProtection="1">
      <protection locked="0"/>
    </xf>
    <xf numFmtId="164" fontId="0" fillId="2" borderId="1" xfId="0" applyNumberFormat="1" applyFill="1" applyBorder="1"/>
    <xf numFmtId="0" fontId="2" fillId="5" borderId="9" xfId="0" applyFont="1" applyFill="1" applyBorder="1" applyProtection="1">
      <protection locked="0"/>
    </xf>
    <xf numFmtId="0" fontId="3" fillId="0" borderId="0" xfId="2"/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ia.ritzau.dk/pressemeddelelse/nye-grundskyldspromiller-rammer-geografisk-skaevt-se-tallet-for-din-kommune?publisherId=13560159&amp;releaseId=13669367" TargetMode="External"/><Relationship Id="rId1" Type="http://schemas.openxmlformats.org/officeDocument/2006/relationships/hyperlink" Target="https://www.vurderingsportalen.dk/ejerbolig/boligskat-indtil-2024/forstaa-din-boligskat/kommunale-grundskyldspromiller-fra-2024-til-2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FA80C-0B21-4200-9DD9-191E0D1C7D64}">
  <dimension ref="B1:C15"/>
  <sheetViews>
    <sheetView tabSelected="1" workbookViewId="0">
      <selection activeCell="G29" sqref="G29"/>
    </sheetView>
  </sheetViews>
  <sheetFormatPr defaultRowHeight="15" x14ac:dyDescent="0.25"/>
  <cols>
    <col min="2" max="2" width="32" customWidth="1"/>
    <col min="3" max="3" width="10.7109375" customWidth="1"/>
    <col min="4" max="4" width="11.7109375" customWidth="1"/>
  </cols>
  <sheetData>
    <row r="1" spans="2:3" ht="15.75" thickBot="1" x14ac:dyDescent="0.3"/>
    <row r="2" spans="2:3" ht="15.75" thickBot="1" x14ac:dyDescent="0.3">
      <c r="B2" s="17" t="s">
        <v>15</v>
      </c>
      <c r="C2" s="12"/>
    </row>
    <row r="3" spans="2:3" ht="15.75" thickBot="1" x14ac:dyDescent="0.3">
      <c r="B3" s="11" t="s">
        <v>0</v>
      </c>
      <c r="C3" s="14">
        <v>12250</v>
      </c>
    </row>
    <row r="4" spans="2:3" x14ac:dyDescent="0.25">
      <c r="B4" s="1" t="s">
        <v>6</v>
      </c>
      <c r="C4" s="2">
        <f>C3*0.8</f>
        <v>9800</v>
      </c>
    </row>
    <row r="5" spans="2:3" x14ac:dyDescent="0.25">
      <c r="B5" s="1" t="s">
        <v>8</v>
      </c>
      <c r="C5" s="7">
        <f>C4*0.8</f>
        <v>7840</v>
      </c>
    </row>
    <row r="6" spans="2:3" x14ac:dyDescent="0.25">
      <c r="B6" s="1" t="s">
        <v>4</v>
      </c>
      <c r="C6" s="10">
        <v>5.1000000000000004E-3</v>
      </c>
    </row>
    <row r="7" spans="2:3" x14ac:dyDescent="0.25">
      <c r="B7" s="1" t="s">
        <v>5</v>
      </c>
      <c r="C7" s="4">
        <f>IF(C4&lt;C8,C4*C6,C4*C6)</f>
        <v>49.980000000000004</v>
      </c>
    </row>
    <row r="8" spans="2:3" x14ac:dyDescent="0.25">
      <c r="B8" s="1" t="s">
        <v>3</v>
      </c>
      <c r="C8" s="2">
        <v>9400</v>
      </c>
    </row>
    <row r="9" spans="2:3" x14ac:dyDescent="0.25">
      <c r="B9" s="1" t="s">
        <v>4</v>
      </c>
      <c r="C9" s="3">
        <v>1.4E-2</v>
      </c>
    </row>
    <row r="10" spans="2:3" ht="15.75" thickBot="1" x14ac:dyDescent="0.3">
      <c r="B10" s="1" t="s">
        <v>5</v>
      </c>
      <c r="C10" s="8">
        <f>IF(C8&lt;C4,(C4-C8)*C9,0)</f>
        <v>5.6000000000000005</v>
      </c>
    </row>
    <row r="11" spans="2:3" ht="15.75" thickBot="1" x14ac:dyDescent="0.3">
      <c r="B11" s="6" t="s">
        <v>2</v>
      </c>
      <c r="C11" s="15">
        <v>5786</v>
      </c>
    </row>
    <row r="12" spans="2:3" x14ac:dyDescent="0.25">
      <c r="B12" s="1" t="s">
        <v>8</v>
      </c>
      <c r="C12" s="9">
        <f>C11*0.8</f>
        <v>4628.8</v>
      </c>
    </row>
    <row r="13" spans="2:3" x14ac:dyDescent="0.25">
      <c r="B13" s="6" t="s">
        <v>1</v>
      </c>
      <c r="C13" s="10">
        <f>_xlfn.XLOOKUP(B2,Kommuner!J:J,Kommuner!K:K,0,0,1)/1000</f>
        <v>5.0999999999999995E-3</v>
      </c>
    </row>
    <row r="14" spans="2:3" x14ac:dyDescent="0.25">
      <c r="B14" s="1" t="s">
        <v>5</v>
      </c>
      <c r="C14" s="16">
        <f>C12*C13</f>
        <v>23.60688</v>
      </c>
    </row>
    <row r="15" spans="2:3" x14ac:dyDescent="0.25">
      <c r="B15" s="1" t="s">
        <v>7</v>
      </c>
      <c r="C15" s="5">
        <f>C7+C14+C10</f>
        <v>79.186880000000002</v>
      </c>
    </row>
  </sheetData>
  <sheetProtection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8E429E-6933-47D0-A2BA-F4E0DDE7B885}">
          <x14:formula1>
            <xm:f>Kommuner!$J$2:$J$99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D4004-4E7F-464C-85B9-6C9838A82D2A}">
  <dimension ref="A1:K99"/>
  <sheetViews>
    <sheetView workbookViewId="0">
      <selection activeCell="J2" sqref="J2"/>
    </sheetView>
  </sheetViews>
  <sheetFormatPr defaultRowHeight="15" x14ac:dyDescent="0.25"/>
  <cols>
    <col min="2" max="2" width="3" bestFit="1" customWidth="1"/>
    <col min="3" max="3" width="17.42578125" bestFit="1" customWidth="1"/>
    <col min="4" max="5" width="25.28515625" bestFit="1" customWidth="1"/>
    <col min="6" max="6" width="15.140625" bestFit="1" customWidth="1"/>
    <col min="10" max="10" width="17.42578125" bestFit="1" customWidth="1"/>
    <col min="11" max="11" width="19.7109375" bestFit="1" customWidth="1"/>
  </cols>
  <sheetData>
    <row r="1" spans="1:11" x14ac:dyDescent="0.25">
      <c r="A1" t="s">
        <v>115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I1" t="s">
        <v>115</v>
      </c>
      <c r="J1" t="s">
        <v>10</v>
      </c>
      <c r="K1" t="s">
        <v>113</v>
      </c>
    </row>
    <row r="2" spans="1:11" x14ac:dyDescent="0.25">
      <c r="A2" s="18" t="s">
        <v>117</v>
      </c>
      <c r="B2">
        <v>1</v>
      </c>
      <c r="C2" t="s">
        <v>14</v>
      </c>
      <c r="D2">
        <v>24.75</v>
      </c>
      <c r="E2">
        <v>3.3</v>
      </c>
      <c r="F2" s="13">
        <v>-0.86699999999999999</v>
      </c>
      <c r="I2" s="18" t="s">
        <v>116</v>
      </c>
      <c r="J2" t="s">
        <v>19</v>
      </c>
      <c r="K2">
        <v>9.1</v>
      </c>
    </row>
    <row r="3" spans="1:11" x14ac:dyDescent="0.25">
      <c r="B3">
        <v>2</v>
      </c>
      <c r="C3" t="s">
        <v>15</v>
      </c>
      <c r="D3">
        <v>34</v>
      </c>
      <c r="E3">
        <v>5.4</v>
      </c>
      <c r="F3" s="13">
        <v>-0.84099999999999997</v>
      </c>
      <c r="J3" t="s">
        <v>51</v>
      </c>
      <c r="K3">
        <v>8</v>
      </c>
    </row>
    <row r="4" spans="1:11" x14ac:dyDescent="0.25">
      <c r="B4">
        <v>3</v>
      </c>
      <c r="C4" t="s">
        <v>16</v>
      </c>
      <c r="D4">
        <v>24.3</v>
      </c>
      <c r="E4">
        <v>4.2</v>
      </c>
      <c r="F4" s="13">
        <v>-0.82699999999999996</v>
      </c>
      <c r="J4" t="s">
        <v>95</v>
      </c>
      <c r="K4">
        <v>11.2</v>
      </c>
    </row>
    <row r="5" spans="1:11" x14ac:dyDescent="0.25">
      <c r="B5">
        <v>4</v>
      </c>
      <c r="C5" t="s">
        <v>17</v>
      </c>
      <c r="D5">
        <v>20.5</v>
      </c>
      <c r="E5">
        <v>4.5999999999999996</v>
      </c>
      <c r="F5" s="13">
        <v>-0.77600000000000002</v>
      </c>
      <c r="J5" t="s">
        <v>22</v>
      </c>
      <c r="K5">
        <v>8.3000000000000007</v>
      </c>
    </row>
    <row r="6" spans="1:11" x14ac:dyDescent="0.25">
      <c r="B6">
        <v>5</v>
      </c>
      <c r="C6" t="s">
        <v>18</v>
      </c>
      <c r="D6">
        <v>29.7</v>
      </c>
      <c r="E6">
        <v>6.8</v>
      </c>
      <c r="F6" s="13">
        <v>-0.77100000000000002</v>
      </c>
      <c r="J6" t="s">
        <v>57</v>
      </c>
      <c r="K6">
        <v>7.2</v>
      </c>
    </row>
    <row r="7" spans="1:11" x14ac:dyDescent="0.25">
      <c r="B7">
        <v>6</v>
      </c>
      <c r="C7" t="s">
        <v>19</v>
      </c>
      <c r="D7">
        <v>33.94</v>
      </c>
      <c r="E7">
        <v>7.8</v>
      </c>
      <c r="F7" s="13">
        <v>-0.77</v>
      </c>
      <c r="J7" t="s">
        <v>36</v>
      </c>
      <c r="K7">
        <v>10.7</v>
      </c>
    </row>
    <row r="8" spans="1:11" x14ac:dyDescent="0.25">
      <c r="B8">
        <v>7</v>
      </c>
      <c r="C8" t="s">
        <v>20</v>
      </c>
      <c r="D8">
        <v>30.8</v>
      </c>
      <c r="E8">
        <v>7.2</v>
      </c>
      <c r="F8" s="13">
        <v>-0.76600000000000001</v>
      </c>
      <c r="J8" t="s">
        <v>17</v>
      </c>
      <c r="K8">
        <v>4.9000000000000004</v>
      </c>
    </row>
    <row r="9" spans="1:11" x14ac:dyDescent="0.25">
      <c r="B9">
        <v>8</v>
      </c>
      <c r="C9" t="s">
        <v>21</v>
      </c>
      <c r="D9">
        <v>25</v>
      </c>
      <c r="E9">
        <v>5.9</v>
      </c>
      <c r="F9" s="13">
        <v>-0.76400000000000001</v>
      </c>
      <c r="J9" t="s">
        <v>108</v>
      </c>
      <c r="K9">
        <v>17.100000000000001</v>
      </c>
    </row>
    <row r="10" spans="1:11" x14ac:dyDescent="0.25">
      <c r="B10">
        <v>9</v>
      </c>
      <c r="C10" t="s">
        <v>22</v>
      </c>
      <c r="D10">
        <v>28.89</v>
      </c>
      <c r="E10">
        <v>6.9</v>
      </c>
      <c r="F10" s="13">
        <v>-0.76100000000000001</v>
      </c>
      <c r="J10" t="s">
        <v>63</v>
      </c>
      <c r="K10">
        <v>8.1</v>
      </c>
    </row>
    <row r="11" spans="1:11" x14ac:dyDescent="0.25">
      <c r="B11">
        <v>10</v>
      </c>
      <c r="C11" t="s">
        <v>23</v>
      </c>
      <c r="D11">
        <v>21.71</v>
      </c>
      <c r="E11">
        <v>5.2</v>
      </c>
      <c r="F11" s="13">
        <v>-0.76</v>
      </c>
      <c r="J11" t="s">
        <v>61</v>
      </c>
      <c r="K11">
        <v>8.8000000000000007</v>
      </c>
    </row>
    <row r="12" spans="1:11" x14ac:dyDescent="0.25">
      <c r="B12">
        <v>11</v>
      </c>
      <c r="C12" t="s">
        <v>24</v>
      </c>
      <c r="D12">
        <v>24.58</v>
      </c>
      <c r="E12">
        <v>6.2</v>
      </c>
      <c r="F12" s="13">
        <v>-0.748</v>
      </c>
      <c r="J12" t="s">
        <v>39</v>
      </c>
      <c r="K12">
        <v>9.9</v>
      </c>
    </row>
    <row r="13" spans="1:11" x14ac:dyDescent="0.25">
      <c r="B13">
        <v>12</v>
      </c>
      <c r="C13" t="s">
        <v>25</v>
      </c>
      <c r="D13">
        <v>24.4</v>
      </c>
      <c r="E13">
        <v>6.5</v>
      </c>
      <c r="F13" s="13">
        <v>-0.73399999999999999</v>
      </c>
      <c r="J13" t="s">
        <v>58</v>
      </c>
      <c r="K13">
        <v>12.5</v>
      </c>
    </row>
    <row r="14" spans="1:11" x14ac:dyDescent="0.25">
      <c r="B14">
        <v>13</v>
      </c>
      <c r="C14" t="s">
        <v>26</v>
      </c>
      <c r="D14">
        <v>26.95</v>
      </c>
      <c r="E14">
        <v>7.2</v>
      </c>
      <c r="F14" s="13">
        <v>-0.73299999999999998</v>
      </c>
      <c r="J14" t="s">
        <v>85</v>
      </c>
      <c r="K14">
        <v>10.6</v>
      </c>
    </row>
    <row r="15" spans="1:11" x14ac:dyDescent="0.25">
      <c r="B15">
        <v>14</v>
      </c>
      <c r="C15" t="s">
        <v>27</v>
      </c>
      <c r="D15">
        <v>23</v>
      </c>
      <c r="E15">
        <v>6.2</v>
      </c>
      <c r="F15" s="13">
        <v>-0.73</v>
      </c>
      <c r="J15" t="s">
        <v>32</v>
      </c>
      <c r="K15">
        <v>8</v>
      </c>
    </row>
    <row r="16" spans="1:11" x14ac:dyDescent="0.25">
      <c r="B16">
        <v>15</v>
      </c>
      <c r="C16" t="s">
        <v>28</v>
      </c>
      <c r="D16">
        <v>21.038</v>
      </c>
      <c r="E16">
        <v>5.7</v>
      </c>
      <c r="F16" s="13">
        <v>-0.72899999999999998</v>
      </c>
      <c r="J16" t="s">
        <v>66</v>
      </c>
      <c r="K16">
        <v>8.3000000000000007</v>
      </c>
    </row>
    <row r="17" spans="2:11" x14ac:dyDescent="0.25">
      <c r="B17">
        <v>16</v>
      </c>
      <c r="C17" t="s">
        <v>29</v>
      </c>
      <c r="D17">
        <v>25</v>
      </c>
      <c r="E17">
        <v>6.8</v>
      </c>
      <c r="F17" s="13">
        <v>-0.72799999999999998</v>
      </c>
      <c r="J17" t="s">
        <v>89</v>
      </c>
      <c r="K17">
        <v>13</v>
      </c>
    </row>
    <row r="18" spans="2:11" x14ac:dyDescent="0.25">
      <c r="B18">
        <v>17</v>
      </c>
      <c r="C18" t="s">
        <v>30</v>
      </c>
      <c r="D18">
        <v>21.29</v>
      </c>
      <c r="E18">
        <v>5.9</v>
      </c>
      <c r="F18" s="13">
        <v>-0.72299999999999998</v>
      </c>
      <c r="J18" t="s">
        <v>14</v>
      </c>
      <c r="K18">
        <v>3.1</v>
      </c>
    </row>
    <row r="19" spans="2:11" x14ac:dyDescent="0.25">
      <c r="B19">
        <v>18</v>
      </c>
      <c r="C19" t="s">
        <v>31</v>
      </c>
      <c r="D19">
        <v>24.74</v>
      </c>
      <c r="E19">
        <v>6.9</v>
      </c>
      <c r="F19" s="13">
        <v>-0.72099999999999997</v>
      </c>
      <c r="J19" t="s">
        <v>69</v>
      </c>
      <c r="K19">
        <v>13.4</v>
      </c>
    </row>
    <row r="20" spans="2:11" x14ac:dyDescent="0.25">
      <c r="B20">
        <v>19</v>
      </c>
      <c r="C20" t="s">
        <v>32</v>
      </c>
      <c r="D20">
        <v>25</v>
      </c>
      <c r="E20">
        <v>7</v>
      </c>
      <c r="F20" s="13">
        <v>-0.72</v>
      </c>
      <c r="J20" t="s">
        <v>49</v>
      </c>
      <c r="K20">
        <v>12</v>
      </c>
    </row>
    <row r="21" spans="2:11" x14ac:dyDescent="0.25">
      <c r="B21">
        <v>20</v>
      </c>
      <c r="C21" t="s">
        <v>33</v>
      </c>
      <c r="D21">
        <v>25.69</v>
      </c>
      <c r="E21">
        <v>7.3</v>
      </c>
      <c r="F21" s="13">
        <v>-0.71599999999999997</v>
      </c>
      <c r="J21" t="s">
        <v>40</v>
      </c>
      <c r="K21">
        <v>7</v>
      </c>
    </row>
    <row r="22" spans="2:11" x14ac:dyDescent="0.25">
      <c r="B22">
        <v>21</v>
      </c>
      <c r="C22" t="s">
        <v>34</v>
      </c>
      <c r="D22">
        <v>24.38</v>
      </c>
      <c r="E22">
        <v>7.1</v>
      </c>
      <c r="F22" s="13">
        <v>-0.70899999999999996</v>
      </c>
      <c r="J22" t="s">
        <v>91</v>
      </c>
      <c r="K22">
        <v>8.5</v>
      </c>
    </row>
    <row r="23" spans="2:11" x14ac:dyDescent="0.25">
      <c r="B23">
        <v>22</v>
      </c>
      <c r="C23" t="s">
        <v>35</v>
      </c>
      <c r="D23">
        <v>16.943999999999999</v>
      </c>
      <c r="E23">
        <v>5</v>
      </c>
      <c r="F23" s="13">
        <v>-0.70499999999999996</v>
      </c>
      <c r="J23" t="s">
        <v>48</v>
      </c>
      <c r="K23">
        <v>5.0999999999999996</v>
      </c>
    </row>
    <row r="24" spans="2:11" x14ac:dyDescent="0.25">
      <c r="B24">
        <v>23</v>
      </c>
      <c r="C24" t="s">
        <v>36</v>
      </c>
      <c r="D24">
        <v>34</v>
      </c>
      <c r="E24">
        <v>10.1</v>
      </c>
      <c r="F24" s="13">
        <v>-0.70299999999999996</v>
      </c>
      <c r="J24" t="s">
        <v>27</v>
      </c>
      <c r="K24">
        <v>5.9</v>
      </c>
    </row>
    <row r="25" spans="2:11" x14ac:dyDescent="0.25">
      <c r="B25">
        <v>24</v>
      </c>
      <c r="C25" t="s">
        <v>37</v>
      </c>
      <c r="D25">
        <v>24</v>
      </c>
      <c r="E25">
        <v>7.2</v>
      </c>
      <c r="F25" s="13">
        <v>-0.7</v>
      </c>
      <c r="J25" t="s">
        <v>29</v>
      </c>
      <c r="K25">
        <v>6.5</v>
      </c>
    </row>
    <row r="26" spans="2:11" x14ac:dyDescent="0.25">
      <c r="B26">
        <v>25</v>
      </c>
      <c r="C26" t="s">
        <v>38</v>
      </c>
      <c r="D26">
        <v>25.091999999999999</v>
      </c>
      <c r="E26">
        <v>7.8</v>
      </c>
      <c r="F26" s="13">
        <v>-0.68899999999999995</v>
      </c>
      <c r="J26" t="s">
        <v>35</v>
      </c>
      <c r="K26">
        <v>5.5</v>
      </c>
    </row>
    <row r="27" spans="2:11" x14ac:dyDescent="0.25">
      <c r="B27">
        <v>26</v>
      </c>
      <c r="C27" t="s">
        <v>39</v>
      </c>
      <c r="D27">
        <v>25.29</v>
      </c>
      <c r="E27">
        <v>7.9</v>
      </c>
      <c r="F27" s="13">
        <v>-0.68799999999999994</v>
      </c>
      <c r="J27" t="s">
        <v>74</v>
      </c>
      <c r="K27">
        <v>11.1</v>
      </c>
    </row>
    <row r="28" spans="2:11" x14ac:dyDescent="0.25">
      <c r="B28">
        <v>27</v>
      </c>
      <c r="C28" t="s">
        <v>40</v>
      </c>
      <c r="D28">
        <v>21.5</v>
      </c>
      <c r="E28">
        <v>6.7</v>
      </c>
      <c r="F28" s="13">
        <v>-0.68799999999999994</v>
      </c>
      <c r="J28" t="s">
        <v>106</v>
      </c>
      <c r="K28">
        <v>15.9</v>
      </c>
    </row>
    <row r="29" spans="2:11" x14ac:dyDescent="0.25">
      <c r="B29">
        <v>28</v>
      </c>
      <c r="C29" t="s">
        <v>41</v>
      </c>
      <c r="D29">
        <v>20.65</v>
      </c>
      <c r="E29">
        <v>6.5</v>
      </c>
      <c r="F29" s="13">
        <v>-0.68500000000000005</v>
      </c>
      <c r="J29" t="s">
        <v>98</v>
      </c>
      <c r="K29">
        <v>12.7</v>
      </c>
    </row>
    <row r="30" spans="2:11" x14ac:dyDescent="0.25">
      <c r="B30">
        <v>29</v>
      </c>
      <c r="C30" t="s">
        <v>42</v>
      </c>
      <c r="D30">
        <v>18.899999999999999</v>
      </c>
      <c r="E30">
        <v>6</v>
      </c>
      <c r="F30" s="13">
        <v>-0.68300000000000005</v>
      </c>
      <c r="J30" t="s">
        <v>43</v>
      </c>
      <c r="K30">
        <v>10.9</v>
      </c>
    </row>
    <row r="31" spans="2:11" x14ac:dyDescent="0.25">
      <c r="B31">
        <v>30</v>
      </c>
      <c r="C31" t="s">
        <v>43</v>
      </c>
      <c r="D31">
        <v>34</v>
      </c>
      <c r="E31">
        <v>11</v>
      </c>
      <c r="F31" s="13">
        <v>-0.67600000000000005</v>
      </c>
      <c r="J31" t="s">
        <v>71</v>
      </c>
      <c r="K31">
        <v>7.9</v>
      </c>
    </row>
    <row r="32" spans="2:11" x14ac:dyDescent="0.25">
      <c r="B32">
        <v>31</v>
      </c>
      <c r="C32" t="s">
        <v>44</v>
      </c>
      <c r="D32">
        <v>27.75</v>
      </c>
      <c r="E32">
        <v>9</v>
      </c>
      <c r="F32" s="13">
        <v>-0.67600000000000005</v>
      </c>
      <c r="J32" t="s">
        <v>54</v>
      </c>
      <c r="K32">
        <v>9.5</v>
      </c>
    </row>
    <row r="33" spans="2:11" x14ac:dyDescent="0.25">
      <c r="B33">
        <v>32</v>
      </c>
      <c r="C33" t="s">
        <v>45</v>
      </c>
      <c r="D33">
        <v>30.75</v>
      </c>
      <c r="E33">
        <v>10</v>
      </c>
      <c r="F33" s="13">
        <v>-0.67500000000000004</v>
      </c>
      <c r="J33" t="s">
        <v>16</v>
      </c>
      <c r="K33">
        <v>5.4</v>
      </c>
    </row>
    <row r="34" spans="2:11" x14ac:dyDescent="0.25">
      <c r="B34">
        <v>33</v>
      </c>
      <c r="C34" t="s">
        <v>46</v>
      </c>
      <c r="D34">
        <v>21.484999999999999</v>
      </c>
      <c r="E34">
        <v>7</v>
      </c>
      <c r="F34" s="13">
        <v>-0.67400000000000004</v>
      </c>
      <c r="J34" t="s">
        <v>78</v>
      </c>
      <c r="K34">
        <v>9.9</v>
      </c>
    </row>
    <row r="35" spans="2:11" x14ac:dyDescent="0.25">
      <c r="B35">
        <v>34</v>
      </c>
      <c r="C35" t="s">
        <v>47</v>
      </c>
      <c r="D35">
        <v>30</v>
      </c>
      <c r="E35">
        <v>9.8000000000000007</v>
      </c>
      <c r="F35" s="13">
        <v>-0.67300000000000004</v>
      </c>
      <c r="J35" t="s">
        <v>41</v>
      </c>
      <c r="K35">
        <v>6.6</v>
      </c>
    </row>
    <row r="36" spans="2:11" x14ac:dyDescent="0.25">
      <c r="B36">
        <v>35</v>
      </c>
      <c r="C36" t="s">
        <v>48</v>
      </c>
      <c r="D36">
        <v>16</v>
      </c>
      <c r="E36">
        <v>5.3</v>
      </c>
      <c r="F36" s="13">
        <v>-0.66900000000000004</v>
      </c>
      <c r="J36" t="s">
        <v>93</v>
      </c>
      <c r="K36">
        <v>16.5</v>
      </c>
    </row>
    <row r="37" spans="2:11" x14ac:dyDescent="0.25">
      <c r="B37">
        <v>36</v>
      </c>
      <c r="C37" t="s">
        <v>49</v>
      </c>
      <c r="D37">
        <v>32.5</v>
      </c>
      <c r="E37">
        <v>10.8</v>
      </c>
      <c r="F37" s="13">
        <v>-0.66800000000000004</v>
      </c>
      <c r="J37" t="s">
        <v>38</v>
      </c>
      <c r="K37">
        <v>8.1</v>
      </c>
    </row>
    <row r="38" spans="2:11" x14ac:dyDescent="0.25">
      <c r="B38">
        <v>37</v>
      </c>
      <c r="C38" t="s">
        <v>50</v>
      </c>
      <c r="D38">
        <v>24.66</v>
      </c>
      <c r="E38">
        <v>8.1999999999999993</v>
      </c>
      <c r="F38" s="13">
        <v>-0.66700000000000004</v>
      </c>
      <c r="J38" t="s">
        <v>90</v>
      </c>
      <c r="K38">
        <v>11.5</v>
      </c>
    </row>
    <row r="39" spans="2:11" x14ac:dyDescent="0.25">
      <c r="B39">
        <v>38</v>
      </c>
      <c r="C39" t="s">
        <v>51</v>
      </c>
      <c r="D39">
        <v>23.8</v>
      </c>
      <c r="E39">
        <v>8</v>
      </c>
      <c r="F39" s="13">
        <v>-0.66400000000000003</v>
      </c>
      <c r="J39" t="s">
        <v>52</v>
      </c>
      <c r="K39">
        <v>8.6999999999999993</v>
      </c>
    </row>
    <row r="40" spans="2:11" x14ac:dyDescent="0.25">
      <c r="B40">
        <v>39</v>
      </c>
      <c r="C40" t="s">
        <v>52</v>
      </c>
      <c r="D40">
        <v>22.56</v>
      </c>
      <c r="E40">
        <v>7.6</v>
      </c>
      <c r="F40" s="13">
        <v>-0.66300000000000003</v>
      </c>
      <c r="J40" t="s">
        <v>18</v>
      </c>
      <c r="K40">
        <v>6.5</v>
      </c>
    </row>
    <row r="41" spans="2:11" x14ac:dyDescent="0.25">
      <c r="B41">
        <v>40</v>
      </c>
      <c r="C41" t="s">
        <v>53</v>
      </c>
      <c r="D41">
        <v>32.85</v>
      </c>
      <c r="E41">
        <v>11.1</v>
      </c>
      <c r="F41" s="13">
        <v>-0.66200000000000003</v>
      </c>
      <c r="J41" t="s">
        <v>25</v>
      </c>
      <c r="K41">
        <v>6.3</v>
      </c>
    </row>
    <row r="42" spans="2:11" x14ac:dyDescent="0.25">
      <c r="B42">
        <v>41</v>
      </c>
      <c r="C42" t="s">
        <v>54</v>
      </c>
      <c r="D42">
        <v>28.5</v>
      </c>
      <c r="E42">
        <v>9.6999999999999993</v>
      </c>
      <c r="F42" s="13">
        <v>-0.66</v>
      </c>
      <c r="J42" t="s">
        <v>76</v>
      </c>
      <c r="K42">
        <v>8.5</v>
      </c>
    </row>
    <row r="43" spans="2:11" x14ac:dyDescent="0.25">
      <c r="B43">
        <v>42</v>
      </c>
      <c r="C43" t="s">
        <v>55</v>
      </c>
      <c r="D43">
        <v>28.23</v>
      </c>
      <c r="E43">
        <v>9.8000000000000007</v>
      </c>
      <c r="F43" s="13">
        <v>-0.65300000000000002</v>
      </c>
      <c r="J43" t="s">
        <v>88</v>
      </c>
      <c r="K43">
        <v>9.1</v>
      </c>
    </row>
    <row r="44" spans="2:11" x14ac:dyDescent="0.25">
      <c r="B44">
        <v>43</v>
      </c>
      <c r="C44" t="s">
        <v>56</v>
      </c>
      <c r="D44">
        <v>23.32</v>
      </c>
      <c r="E44">
        <v>8.1</v>
      </c>
      <c r="F44" s="13">
        <v>-0.65300000000000002</v>
      </c>
      <c r="J44" t="s">
        <v>21</v>
      </c>
      <c r="K44">
        <v>6.5</v>
      </c>
    </row>
    <row r="45" spans="2:11" x14ac:dyDescent="0.25">
      <c r="B45">
        <v>44</v>
      </c>
      <c r="C45" t="s">
        <v>57</v>
      </c>
      <c r="D45">
        <v>18.48</v>
      </c>
      <c r="E45">
        <v>6.5</v>
      </c>
      <c r="F45" s="13">
        <v>-0.64800000000000002</v>
      </c>
      <c r="J45" t="s">
        <v>53</v>
      </c>
      <c r="K45">
        <v>13.2</v>
      </c>
    </row>
    <row r="46" spans="2:11" x14ac:dyDescent="0.25">
      <c r="B46">
        <v>45</v>
      </c>
      <c r="C46" t="s">
        <v>58</v>
      </c>
      <c r="D46">
        <v>34</v>
      </c>
      <c r="E46">
        <v>12</v>
      </c>
      <c r="F46" s="13">
        <v>-0.64700000000000002</v>
      </c>
      <c r="J46" t="s">
        <v>97</v>
      </c>
      <c r="K46">
        <v>16.600000000000001</v>
      </c>
    </row>
    <row r="47" spans="2:11" x14ac:dyDescent="0.25">
      <c r="B47">
        <v>46</v>
      </c>
      <c r="C47" t="s">
        <v>59</v>
      </c>
      <c r="D47">
        <v>26.085999999999999</v>
      </c>
      <c r="E47">
        <v>9.1999999999999993</v>
      </c>
      <c r="F47" s="13">
        <v>-0.64700000000000002</v>
      </c>
      <c r="J47" t="s">
        <v>100</v>
      </c>
      <c r="K47">
        <v>12.4</v>
      </c>
    </row>
    <row r="48" spans="2:11" x14ac:dyDescent="0.25">
      <c r="B48">
        <v>47</v>
      </c>
      <c r="C48" t="s">
        <v>60</v>
      </c>
      <c r="D48">
        <v>34</v>
      </c>
      <c r="E48">
        <v>12.1</v>
      </c>
      <c r="F48" s="13">
        <v>-0.64400000000000002</v>
      </c>
      <c r="J48" t="s">
        <v>79</v>
      </c>
      <c r="K48">
        <v>11.1</v>
      </c>
    </row>
    <row r="49" spans="2:11" x14ac:dyDescent="0.25">
      <c r="B49">
        <v>48</v>
      </c>
      <c r="C49" t="s">
        <v>61</v>
      </c>
      <c r="D49">
        <v>23.98</v>
      </c>
      <c r="E49">
        <v>8.6</v>
      </c>
      <c r="F49" s="13">
        <v>-0.64100000000000001</v>
      </c>
      <c r="J49" t="s">
        <v>15</v>
      </c>
      <c r="K49">
        <v>5.0999999999999996</v>
      </c>
    </row>
    <row r="50" spans="2:11" x14ac:dyDescent="0.25">
      <c r="B50">
        <v>49</v>
      </c>
      <c r="C50" t="s">
        <v>62</v>
      </c>
      <c r="D50">
        <v>32.32</v>
      </c>
      <c r="E50">
        <v>11.6</v>
      </c>
      <c r="F50" s="13">
        <v>-0.64100000000000001</v>
      </c>
      <c r="J50" t="s">
        <v>28</v>
      </c>
      <c r="K50">
        <v>5.3</v>
      </c>
    </row>
    <row r="51" spans="2:11" x14ac:dyDescent="0.25">
      <c r="B51">
        <v>50</v>
      </c>
      <c r="C51" t="s">
        <v>63</v>
      </c>
      <c r="D51">
        <v>24.47</v>
      </c>
      <c r="E51">
        <v>8.9</v>
      </c>
      <c r="F51" s="13">
        <v>-0.63600000000000001</v>
      </c>
      <c r="J51" t="s">
        <v>72</v>
      </c>
      <c r="K51">
        <v>12.2</v>
      </c>
    </row>
    <row r="52" spans="2:11" x14ac:dyDescent="0.25">
      <c r="B52">
        <v>51</v>
      </c>
      <c r="C52" t="s">
        <v>64</v>
      </c>
      <c r="D52">
        <v>28.26</v>
      </c>
      <c r="E52">
        <v>10.3</v>
      </c>
      <c r="F52" s="13">
        <v>-0.63600000000000001</v>
      </c>
      <c r="J52" t="s">
        <v>55</v>
      </c>
      <c r="K52">
        <v>9.6</v>
      </c>
    </row>
    <row r="53" spans="2:11" x14ac:dyDescent="0.25">
      <c r="B53">
        <v>52</v>
      </c>
      <c r="C53" t="s">
        <v>65</v>
      </c>
      <c r="D53">
        <v>20.36</v>
      </c>
      <c r="E53">
        <v>7.5</v>
      </c>
      <c r="F53" s="13">
        <v>-0.63200000000000001</v>
      </c>
      <c r="J53" t="s">
        <v>102</v>
      </c>
      <c r="K53">
        <v>15.4</v>
      </c>
    </row>
    <row r="54" spans="2:11" x14ac:dyDescent="0.25">
      <c r="B54">
        <v>53</v>
      </c>
      <c r="C54" t="s">
        <v>66</v>
      </c>
      <c r="D54">
        <v>24.65</v>
      </c>
      <c r="E54">
        <v>9.1</v>
      </c>
      <c r="F54" s="13">
        <v>-0.63100000000000001</v>
      </c>
      <c r="J54" t="s">
        <v>86</v>
      </c>
      <c r="K54">
        <v>17.399999999999999</v>
      </c>
    </row>
    <row r="55" spans="2:11" x14ac:dyDescent="0.25">
      <c r="B55">
        <v>54</v>
      </c>
      <c r="C55" t="s">
        <v>67</v>
      </c>
      <c r="D55" t="s">
        <v>112</v>
      </c>
      <c r="E55">
        <v>12.7</v>
      </c>
      <c r="F55" s="13">
        <v>-0.626</v>
      </c>
      <c r="J55" t="s">
        <v>46</v>
      </c>
      <c r="K55">
        <v>6.7</v>
      </c>
    </row>
    <row r="56" spans="2:11" x14ac:dyDescent="0.25">
      <c r="B56">
        <v>55</v>
      </c>
      <c r="C56" t="s">
        <v>68</v>
      </c>
      <c r="D56">
        <v>25.74</v>
      </c>
      <c r="E56">
        <v>9.6999999999999993</v>
      </c>
      <c r="F56" s="13">
        <v>-0.623</v>
      </c>
      <c r="J56" t="s">
        <v>60</v>
      </c>
      <c r="K56">
        <v>12.7</v>
      </c>
    </row>
    <row r="57" spans="2:11" x14ac:dyDescent="0.25">
      <c r="B57">
        <v>56</v>
      </c>
      <c r="C57" t="s">
        <v>69</v>
      </c>
      <c r="D57">
        <v>29.9</v>
      </c>
      <c r="E57">
        <v>11.4</v>
      </c>
      <c r="F57" s="13">
        <v>-0.61899999999999999</v>
      </c>
      <c r="J57" t="s">
        <v>101</v>
      </c>
      <c r="K57">
        <v>15.7</v>
      </c>
    </row>
    <row r="58" spans="2:11" x14ac:dyDescent="0.25">
      <c r="B58">
        <v>57</v>
      </c>
      <c r="C58" t="s">
        <v>70</v>
      </c>
      <c r="D58">
        <v>22.82</v>
      </c>
      <c r="E58">
        <v>8.6999999999999993</v>
      </c>
      <c r="F58" s="13">
        <v>-0.61899999999999999</v>
      </c>
      <c r="J58" t="s">
        <v>30</v>
      </c>
      <c r="K58">
        <v>6.8</v>
      </c>
    </row>
    <row r="59" spans="2:11" x14ac:dyDescent="0.25">
      <c r="B59">
        <v>58</v>
      </c>
      <c r="C59" t="s">
        <v>71</v>
      </c>
      <c r="D59">
        <v>18</v>
      </c>
      <c r="E59">
        <v>6.9</v>
      </c>
      <c r="F59" s="13">
        <v>-0.61699999999999999</v>
      </c>
      <c r="J59" t="s">
        <v>103</v>
      </c>
      <c r="K59">
        <v>15.3</v>
      </c>
    </row>
    <row r="60" spans="2:11" x14ac:dyDescent="0.25">
      <c r="B60">
        <v>59</v>
      </c>
      <c r="C60" t="s">
        <v>72</v>
      </c>
      <c r="D60">
        <v>24.57</v>
      </c>
      <c r="E60">
        <v>9.4</v>
      </c>
      <c r="F60" s="13">
        <v>-0.61699999999999999</v>
      </c>
      <c r="J60" t="s">
        <v>107</v>
      </c>
      <c r="K60">
        <v>16.8</v>
      </c>
    </row>
    <row r="61" spans="2:11" x14ac:dyDescent="0.25">
      <c r="B61">
        <v>60</v>
      </c>
      <c r="C61" t="s">
        <v>73</v>
      </c>
      <c r="D61">
        <v>27.1</v>
      </c>
      <c r="E61">
        <v>10.4</v>
      </c>
      <c r="F61" s="13">
        <v>-0.61599999999999999</v>
      </c>
      <c r="J61" t="s">
        <v>110</v>
      </c>
      <c r="K61">
        <v>15.1</v>
      </c>
    </row>
    <row r="62" spans="2:11" x14ac:dyDescent="0.25">
      <c r="B62">
        <v>61</v>
      </c>
      <c r="C62" t="s">
        <v>74</v>
      </c>
      <c r="D62">
        <v>29.34</v>
      </c>
      <c r="E62">
        <v>11.3</v>
      </c>
      <c r="F62" s="13">
        <v>-0.61499999999999999</v>
      </c>
      <c r="J62" t="s">
        <v>84</v>
      </c>
      <c r="K62">
        <v>12.8</v>
      </c>
    </row>
    <row r="63" spans="2:11" x14ac:dyDescent="0.25">
      <c r="B63">
        <v>62</v>
      </c>
      <c r="C63" t="s">
        <v>75</v>
      </c>
      <c r="D63">
        <v>20.95</v>
      </c>
      <c r="E63">
        <v>8.1</v>
      </c>
      <c r="F63" s="13">
        <v>-0.61299999999999999</v>
      </c>
      <c r="J63" t="s">
        <v>80</v>
      </c>
      <c r="K63">
        <v>9.8000000000000007</v>
      </c>
    </row>
    <row r="64" spans="2:11" x14ac:dyDescent="0.25">
      <c r="B64">
        <v>63</v>
      </c>
      <c r="C64" t="s">
        <v>76</v>
      </c>
      <c r="D64">
        <v>22.1</v>
      </c>
      <c r="E64">
        <v>8.6</v>
      </c>
      <c r="F64" s="13">
        <v>-0.61099999999999999</v>
      </c>
      <c r="J64" t="s">
        <v>104</v>
      </c>
      <c r="K64">
        <v>14.4</v>
      </c>
    </row>
    <row r="65" spans="2:11" x14ac:dyDescent="0.25">
      <c r="B65">
        <v>64</v>
      </c>
      <c r="C65" t="s">
        <v>77</v>
      </c>
      <c r="D65">
        <v>25.3</v>
      </c>
      <c r="E65">
        <v>9.9</v>
      </c>
      <c r="F65" s="13">
        <v>-0.60899999999999999</v>
      </c>
      <c r="J65" t="s">
        <v>23</v>
      </c>
      <c r="K65">
        <v>5.7</v>
      </c>
    </row>
    <row r="66" spans="2:11" x14ac:dyDescent="0.25">
      <c r="B66">
        <v>65</v>
      </c>
      <c r="C66" t="s">
        <v>78</v>
      </c>
      <c r="D66">
        <v>20.53</v>
      </c>
      <c r="E66">
        <v>8.1999999999999993</v>
      </c>
      <c r="F66" s="13">
        <v>-0.60099999999999998</v>
      </c>
      <c r="J66" t="s">
        <v>67</v>
      </c>
      <c r="K66">
        <v>12.3</v>
      </c>
    </row>
    <row r="67" spans="2:11" x14ac:dyDescent="0.25">
      <c r="B67">
        <v>66</v>
      </c>
      <c r="C67" t="s">
        <v>79</v>
      </c>
      <c r="D67">
        <v>25</v>
      </c>
      <c r="E67">
        <v>10</v>
      </c>
      <c r="F67" s="13">
        <v>-0.6</v>
      </c>
      <c r="J67" t="s">
        <v>94</v>
      </c>
      <c r="K67">
        <v>13.9</v>
      </c>
    </row>
    <row r="68" spans="2:11" x14ac:dyDescent="0.25">
      <c r="B68">
        <v>67</v>
      </c>
      <c r="C68" t="s">
        <v>80</v>
      </c>
      <c r="D68">
        <v>25</v>
      </c>
      <c r="E68">
        <v>10</v>
      </c>
      <c r="F68" s="13">
        <v>-0.6</v>
      </c>
      <c r="J68" t="s">
        <v>59</v>
      </c>
      <c r="K68">
        <v>8.9</v>
      </c>
    </row>
    <row r="69" spans="2:11" x14ac:dyDescent="0.25">
      <c r="B69">
        <v>68</v>
      </c>
      <c r="C69" t="s">
        <v>81</v>
      </c>
      <c r="D69">
        <v>21.52</v>
      </c>
      <c r="E69">
        <v>8.6</v>
      </c>
      <c r="F69" s="13">
        <v>-0.6</v>
      </c>
      <c r="J69" t="s">
        <v>99</v>
      </c>
      <c r="K69">
        <v>16.399999999999999</v>
      </c>
    </row>
    <row r="70" spans="2:11" x14ac:dyDescent="0.25">
      <c r="B70">
        <v>69</v>
      </c>
      <c r="C70" t="s">
        <v>82</v>
      </c>
      <c r="D70">
        <v>33.799999999999997</v>
      </c>
      <c r="E70">
        <v>13.6</v>
      </c>
      <c r="F70" s="13">
        <v>-0.59799999999999998</v>
      </c>
      <c r="J70" t="s">
        <v>31</v>
      </c>
      <c r="K70">
        <v>7</v>
      </c>
    </row>
    <row r="71" spans="2:11" x14ac:dyDescent="0.25">
      <c r="B71">
        <v>70</v>
      </c>
      <c r="C71" t="s">
        <v>83</v>
      </c>
      <c r="D71">
        <v>23.7</v>
      </c>
      <c r="E71">
        <v>9.6</v>
      </c>
      <c r="F71" s="13">
        <v>-0.59499999999999997</v>
      </c>
      <c r="J71" t="s">
        <v>33</v>
      </c>
      <c r="K71">
        <v>7.4</v>
      </c>
    </row>
    <row r="72" spans="2:11" x14ac:dyDescent="0.25">
      <c r="B72">
        <v>71</v>
      </c>
      <c r="C72" t="s">
        <v>84</v>
      </c>
      <c r="D72">
        <v>27.83</v>
      </c>
      <c r="E72">
        <v>11.3</v>
      </c>
      <c r="F72" s="13">
        <v>-0.59399999999999997</v>
      </c>
      <c r="J72" t="s">
        <v>92</v>
      </c>
      <c r="K72">
        <v>9.6</v>
      </c>
    </row>
    <row r="73" spans="2:11" x14ac:dyDescent="0.25">
      <c r="B73">
        <v>72</v>
      </c>
      <c r="C73" t="s">
        <v>85</v>
      </c>
      <c r="D73">
        <v>23.32</v>
      </c>
      <c r="E73">
        <v>9.6</v>
      </c>
      <c r="F73" s="13">
        <v>-0.58799999999999997</v>
      </c>
      <c r="J73" t="s">
        <v>20</v>
      </c>
      <c r="K73">
        <v>7.8</v>
      </c>
    </row>
    <row r="74" spans="2:11" x14ac:dyDescent="0.25">
      <c r="B74">
        <v>73</v>
      </c>
      <c r="C74" t="s">
        <v>86</v>
      </c>
      <c r="D74">
        <v>33.090000000000003</v>
      </c>
      <c r="E74">
        <v>13.7</v>
      </c>
      <c r="F74" s="13">
        <v>-0.58599999999999997</v>
      </c>
      <c r="J74" t="s">
        <v>45</v>
      </c>
      <c r="K74">
        <v>10.5</v>
      </c>
    </row>
    <row r="75" spans="2:11" x14ac:dyDescent="0.25">
      <c r="B75">
        <v>74</v>
      </c>
      <c r="C75" t="s">
        <v>87</v>
      </c>
      <c r="D75">
        <v>23.75</v>
      </c>
      <c r="E75">
        <v>9.9</v>
      </c>
      <c r="F75" s="13">
        <v>-0.58299999999999996</v>
      </c>
      <c r="J75" t="s">
        <v>64</v>
      </c>
      <c r="K75">
        <v>11</v>
      </c>
    </row>
    <row r="76" spans="2:11" x14ac:dyDescent="0.25">
      <c r="B76">
        <v>75</v>
      </c>
      <c r="C76" t="s">
        <v>88</v>
      </c>
      <c r="D76">
        <v>20.350000000000001</v>
      </c>
      <c r="E76">
        <v>8.5</v>
      </c>
      <c r="F76" s="13">
        <v>-0.58199999999999996</v>
      </c>
      <c r="J76" t="s">
        <v>50</v>
      </c>
      <c r="K76">
        <v>8.6</v>
      </c>
    </row>
    <row r="77" spans="2:11" x14ac:dyDescent="0.25">
      <c r="B77">
        <v>76</v>
      </c>
      <c r="C77" t="s">
        <v>89</v>
      </c>
      <c r="D77">
        <v>26</v>
      </c>
      <c r="E77">
        <v>11</v>
      </c>
      <c r="F77" s="13">
        <v>-0.57699999999999996</v>
      </c>
      <c r="J77" t="s">
        <v>105</v>
      </c>
      <c r="K77">
        <v>11.6</v>
      </c>
    </row>
    <row r="78" spans="2:11" x14ac:dyDescent="0.25">
      <c r="B78">
        <v>77</v>
      </c>
      <c r="C78" t="s">
        <v>90</v>
      </c>
      <c r="D78">
        <v>24.12</v>
      </c>
      <c r="E78">
        <v>10.199999999999999</v>
      </c>
      <c r="F78" s="13">
        <v>-0.57699999999999996</v>
      </c>
      <c r="J78" t="s">
        <v>77</v>
      </c>
      <c r="K78">
        <v>11.1</v>
      </c>
    </row>
    <row r="79" spans="2:11" x14ac:dyDescent="0.25">
      <c r="B79">
        <v>78</v>
      </c>
      <c r="C79" t="s">
        <v>91</v>
      </c>
      <c r="D79">
        <v>22.85</v>
      </c>
      <c r="E79">
        <v>9.8000000000000007</v>
      </c>
      <c r="F79" s="13">
        <v>-0.57099999999999995</v>
      </c>
      <c r="J79" t="s">
        <v>75</v>
      </c>
      <c r="K79">
        <v>7.9</v>
      </c>
    </row>
    <row r="80" spans="2:11" x14ac:dyDescent="0.25">
      <c r="B80">
        <v>79</v>
      </c>
      <c r="C80" t="s">
        <v>92</v>
      </c>
      <c r="D80">
        <v>22.93</v>
      </c>
      <c r="E80">
        <v>9.9</v>
      </c>
      <c r="F80" s="13">
        <v>-0.56799999999999995</v>
      </c>
      <c r="J80" t="s">
        <v>68</v>
      </c>
      <c r="K80">
        <v>9.8000000000000007</v>
      </c>
    </row>
    <row r="81" spans="2:11" x14ac:dyDescent="0.25">
      <c r="B81">
        <v>80</v>
      </c>
      <c r="C81" t="s">
        <v>93</v>
      </c>
      <c r="D81">
        <v>34</v>
      </c>
      <c r="E81">
        <v>14.8</v>
      </c>
      <c r="F81" s="13">
        <v>-0.56499999999999995</v>
      </c>
      <c r="J81" t="s">
        <v>81</v>
      </c>
      <c r="K81">
        <v>8.3000000000000007</v>
      </c>
    </row>
    <row r="82" spans="2:11" x14ac:dyDescent="0.25">
      <c r="B82">
        <v>81</v>
      </c>
      <c r="C82" t="s">
        <v>94</v>
      </c>
      <c r="D82">
        <v>27.93</v>
      </c>
      <c r="E82">
        <v>12.2</v>
      </c>
      <c r="F82" s="13">
        <v>-0.56299999999999994</v>
      </c>
      <c r="J82" t="s">
        <v>111</v>
      </c>
      <c r="K82">
        <v>15.5</v>
      </c>
    </row>
    <row r="83" spans="2:11" x14ac:dyDescent="0.25">
      <c r="B83">
        <v>82</v>
      </c>
      <c r="C83" t="s">
        <v>95</v>
      </c>
      <c r="D83">
        <v>22.12</v>
      </c>
      <c r="E83">
        <v>9.8000000000000007</v>
      </c>
      <c r="F83" s="13">
        <v>-0.55700000000000005</v>
      </c>
      <c r="J83" t="s">
        <v>56</v>
      </c>
      <c r="K83">
        <v>8.8000000000000007</v>
      </c>
    </row>
    <row r="84" spans="2:11" x14ac:dyDescent="0.25">
      <c r="B84">
        <v>83</v>
      </c>
      <c r="C84" t="s">
        <v>96</v>
      </c>
      <c r="D84">
        <v>21.24</v>
      </c>
      <c r="E84">
        <v>9.6</v>
      </c>
      <c r="F84" s="13">
        <v>-0.54800000000000004</v>
      </c>
      <c r="J84" t="s">
        <v>82</v>
      </c>
      <c r="K84">
        <v>14.2</v>
      </c>
    </row>
    <row r="85" spans="2:11" x14ac:dyDescent="0.25">
      <c r="B85">
        <v>84</v>
      </c>
      <c r="C85" t="s">
        <v>97</v>
      </c>
      <c r="D85">
        <v>34</v>
      </c>
      <c r="E85">
        <v>15.4</v>
      </c>
      <c r="F85" s="13">
        <v>-0.54700000000000004</v>
      </c>
      <c r="J85" t="s">
        <v>73</v>
      </c>
      <c r="K85">
        <v>13.5</v>
      </c>
    </row>
    <row r="86" spans="2:11" x14ac:dyDescent="0.25">
      <c r="B86">
        <v>85</v>
      </c>
      <c r="C86" t="s">
        <v>98</v>
      </c>
      <c r="D86">
        <v>24.36</v>
      </c>
      <c r="E86">
        <v>11.1</v>
      </c>
      <c r="F86" s="13">
        <v>-0.54400000000000004</v>
      </c>
      <c r="J86" t="s">
        <v>87</v>
      </c>
      <c r="K86">
        <v>11.2</v>
      </c>
    </row>
    <row r="87" spans="2:11" x14ac:dyDescent="0.25">
      <c r="B87">
        <v>86</v>
      </c>
      <c r="C87" t="s">
        <v>99</v>
      </c>
      <c r="D87">
        <v>31</v>
      </c>
      <c r="E87">
        <v>14.3</v>
      </c>
      <c r="F87" s="13">
        <v>-0.53900000000000003</v>
      </c>
      <c r="J87" t="s">
        <v>96</v>
      </c>
      <c r="K87">
        <v>10.8</v>
      </c>
    </row>
    <row r="88" spans="2:11" x14ac:dyDescent="0.25">
      <c r="B88">
        <v>87</v>
      </c>
      <c r="C88" t="s">
        <v>100</v>
      </c>
      <c r="D88">
        <v>30.3</v>
      </c>
      <c r="E88">
        <v>14</v>
      </c>
      <c r="F88" s="13">
        <v>-0.53800000000000003</v>
      </c>
      <c r="J88" t="s">
        <v>37</v>
      </c>
      <c r="K88">
        <v>6</v>
      </c>
    </row>
    <row r="89" spans="2:11" x14ac:dyDescent="0.25">
      <c r="B89">
        <v>88</v>
      </c>
      <c r="C89" t="s">
        <v>101</v>
      </c>
      <c r="D89">
        <v>34</v>
      </c>
      <c r="E89">
        <v>15.9</v>
      </c>
      <c r="F89" s="13">
        <v>-0.53200000000000003</v>
      </c>
      <c r="J89" t="s">
        <v>34</v>
      </c>
      <c r="K89">
        <v>8.6</v>
      </c>
    </row>
    <row r="90" spans="2:11" x14ac:dyDescent="0.25">
      <c r="B90">
        <v>89</v>
      </c>
      <c r="C90" t="s">
        <v>102</v>
      </c>
      <c r="D90">
        <v>28</v>
      </c>
      <c r="E90">
        <v>13.3</v>
      </c>
      <c r="F90" s="13">
        <v>-0.52500000000000002</v>
      </c>
      <c r="J90" t="s">
        <v>109</v>
      </c>
      <c r="K90">
        <v>17.7</v>
      </c>
    </row>
    <row r="91" spans="2:11" x14ac:dyDescent="0.25">
      <c r="B91">
        <v>90</v>
      </c>
      <c r="C91" t="s">
        <v>103</v>
      </c>
      <c r="D91">
        <v>24.68</v>
      </c>
      <c r="E91">
        <v>11.8</v>
      </c>
      <c r="F91" s="13">
        <v>-0.52200000000000002</v>
      </c>
      <c r="J91" t="s">
        <v>65</v>
      </c>
      <c r="K91">
        <v>9</v>
      </c>
    </row>
    <row r="92" spans="2:11" x14ac:dyDescent="0.25">
      <c r="B92">
        <v>91</v>
      </c>
      <c r="C92" t="s">
        <v>104</v>
      </c>
      <c r="D92">
        <v>30.32</v>
      </c>
      <c r="E92">
        <v>14.5</v>
      </c>
      <c r="F92" s="13">
        <v>-0.52200000000000002</v>
      </c>
      <c r="J92" t="s">
        <v>44</v>
      </c>
      <c r="K92">
        <v>10.5</v>
      </c>
    </row>
    <row r="93" spans="2:11" x14ac:dyDescent="0.25">
      <c r="B93">
        <v>92</v>
      </c>
      <c r="C93" t="s">
        <v>105</v>
      </c>
      <c r="D93">
        <v>20.68</v>
      </c>
      <c r="E93">
        <v>9.9</v>
      </c>
      <c r="F93" s="13">
        <v>-0.52100000000000002</v>
      </c>
      <c r="J93" t="s">
        <v>114</v>
      </c>
      <c r="K93">
        <v>9.3000000000000007</v>
      </c>
    </row>
    <row r="94" spans="2:11" x14ac:dyDescent="0.25">
      <c r="B94">
        <v>93</v>
      </c>
      <c r="C94" t="s">
        <v>106</v>
      </c>
      <c r="D94">
        <v>32.340000000000003</v>
      </c>
      <c r="E94">
        <v>15.7</v>
      </c>
      <c r="F94" s="13">
        <v>-0.51500000000000001</v>
      </c>
      <c r="J94" t="s">
        <v>83</v>
      </c>
      <c r="K94">
        <v>11.5</v>
      </c>
    </row>
    <row r="95" spans="2:11" x14ac:dyDescent="0.25">
      <c r="B95">
        <v>94</v>
      </c>
      <c r="C95" t="s">
        <v>107</v>
      </c>
      <c r="D95">
        <v>34</v>
      </c>
      <c r="E95">
        <v>16.5</v>
      </c>
      <c r="F95" s="13">
        <v>-0.51500000000000001</v>
      </c>
      <c r="J95" t="s">
        <v>62</v>
      </c>
      <c r="K95">
        <v>13.5</v>
      </c>
    </row>
    <row r="96" spans="2:11" x14ac:dyDescent="0.25">
      <c r="B96">
        <v>95</v>
      </c>
      <c r="C96" t="s">
        <v>108</v>
      </c>
      <c r="D96">
        <v>31.23</v>
      </c>
      <c r="E96">
        <v>15.8</v>
      </c>
      <c r="F96" s="13">
        <v>-0.49399999999999999</v>
      </c>
      <c r="J96" t="s">
        <v>47</v>
      </c>
      <c r="K96">
        <v>11.1</v>
      </c>
    </row>
    <row r="97" spans="2:11" x14ac:dyDescent="0.25">
      <c r="B97">
        <v>96</v>
      </c>
      <c r="C97" t="s">
        <v>109</v>
      </c>
      <c r="D97">
        <v>31.56</v>
      </c>
      <c r="E97">
        <v>16.5</v>
      </c>
      <c r="F97" s="13">
        <v>-0.47699999999999998</v>
      </c>
      <c r="J97" t="s">
        <v>42</v>
      </c>
      <c r="K97">
        <v>7.8</v>
      </c>
    </row>
    <row r="98" spans="2:11" x14ac:dyDescent="0.25">
      <c r="B98">
        <v>97</v>
      </c>
      <c r="C98" t="s">
        <v>110</v>
      </c>
      <c r="D98">
        <v>29.98</v>
      </c>
      <c r="E98">
        <v>15.7</v>
      </c>
      <c r="F98" s="13">
        <v>-0.47599999999999998</v>
      </c>
      <c r="J98" t="s">
        <v>26</v>
      </c>
      <c r="K98">
        <v>7.4</v>
      </c>
    </row>
    <row r="99" spans="2:11" x14ac:dyDescent="0.25">
      <c r="B99">
        <v>98</v>
      </c>
      <c r="C99" t="s">
        <v>111</v>
      </c>
      <c r="D99">
        <v>22.9</v>
      </c>
      <c r="E99">
        <v>12.9</v>
      </c>
      <c r="F99" s="13">
        <v>-0.437</v>
      </c>
      <c r="J99" t="s">
        <v>24</v>
      </c>
      <c r="K99">
        <v>6</v>
      </c>
    </row>
  </sheetData>
  <hyperlinks>
    <hyperlink ref="I2" r:id="rId1" xr:uid="{E213DA62-7C94-46B1-B74E-72980748BF63}"/>
    <hyperlink ref="A2" r:id="rId2" xr:uid="{F1190E57-7EE5-4A38-843A-C7D8C7BBBF4D}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f6f2fb-d09e-4b27-97eb-cdd94f056276">
      <Terms xmlns="http://schemas.microsoft.com/office/infopath/2007/PartnerControls"/>
    </lcf76f155ced4ddcb4097134ff3c332f>
    <TaxCatchAll xmlns="fe3f3faa-89f8-47bb-bfd5-6f84bcfba9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ADEAEBF343AE49A9FF1582340C8F18" ma:contentTypeVersion="17" ma:contentTypeDescription="Opret et nyt dokument." ma:contentTypeScope="" ma:versionID="26970e89c9b4799475de46a9946f5aef">
  <xsd:schema xmlns:xsd="http://www.w3.org/2001/XMLSchema" xmlns:xs="http://www.w3.org/2001/XMLSchema" xmlns:p="http://schemas.microsoft.com/office/2006/metadata/properties" xmlns:ns2="6df6f2fb-d09e-4b27-97eb-cdd94f056276" xmlns:ns3="fe3f3faa-89f8-47bb-bfd5-6f84bcfba94b" targetNamespace="http://schemas.microsoft.com/office/2006/metadata/properties" ma:root="true" ma:fieldsID="4ea052cfff622a92e18817a778b73de2" ns2:_="" ns3:_="">
    <xsd:import namespace="6df6f2fb-d09e-4b27-97eb-cdd94f056276"/>
    <xsd:import namespace="fe3f3faa-89f8-47bb-bfd5-6f84bcfba9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6f2fb-d09e-4b27-97eb-cdd94f056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6aa51529-b7b9-41fe-8046-e9f9a78da2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f3faa-89f8-47bb-bfd5-6f84bcfba9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c01754-ab03-46f1-9c0b-b535542e3303}" ma:internalName="TaxCatchAll" ma:showField="CatchAllData" ma:web="fe3f3faa-89f8-47bb-bfd5-6f84bcfba9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D9C195-9E0C-42BE-AF2D-92D8E91F4400}">
  <ds:schemaRefs>
    <ds:schemaRef ds:uri="http://schemas.microsoft.com/office/2006/metadata/properties"/>
    <ds:schemaRef ds:uri="http://schemas.microsoft.com/office/infopath/2007/PartnerControls"/>
    <ds:schemaRef ds:uri="6df6f2fb-d09e-4b27-97eb-cdd94f056276"/>
    <ds:schemaRef ds:uri="fe3f3faa-89f8-47bb-bfd5-6f84bcfba94b"/>
  </ds:schemaRefs>
</ds:datastoreItem>
</file>

<file path=customXml/itemProps2.xml><?xml version="1.0" encoding="utf-8"?>
<ds:datastoreItem xmlns:ds="http://schemas.openxmlformats.org/officeDocument/2006/customXml" ds:itemID="{03E5A525-1D9C-4A0C-9C7F-951B881032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C69B76-CEFB-4FCB-A4AC-098C22A8C3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6f2fb-d09e-4b27-97eb-cdd94f056276"/>
    <ds:schemaRef ds:uri="fe3f3faa-89f8-47bb-bfd5-6f84bcfba9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Kommuner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Tommas Kisbye</dc:creator>
  <cp:lastModifiedBy>Tommas Kisbye</cp:lastModifiedBy>
  <dcterms:created xsi:type="dcterms:W3CDTF">2023-09-13T07:31:31Z</dcterms:created>
  <dcterms:modified xsi:type="dcterms:W3CDTF">2023-09-14T08:05:14Z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0x0101006CADEAEBF343AE49A9FF1582340C8F18</vt:lpwstr>
  </property>
</Properties>
</file>