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6396" yWindow="2220" windowWidth="20376" windowHeight="12816" tabRatio="500" activeTab="2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2" i="3" l="1"/>
  <c r="E150" i="3"/>
  <c r="E149" i="3"/>
  <c r="E151" i="3"/>
  <c r="E152" i="3"/>
  <c r="E146" i="3"/>
  <c r="E147" i="3"/>
  <c r="E148" i="3"/>
  <c r="E143" i="3"/>
  <c r="E144" i="3"/>
  <c r="E145" i="3"/>
  <c r="D5" i="2"/>
  <c r="F17" i="1"/>
  <c r="G17" i="1"/>
  <c r="N12" i="1"/>
  <c r="B8" i="1"/>
  <c r="D8" i="1"/>
  <c r="E8" i="1"/>
  <c r="AA3" i="3"/>
  <c r="AB3" i="3"/>
  <c r="AC3" i="3"/>
  <c r="AD3" i="3"/>
  <c r="AE3" i="3"/>
  <c r="AF3" i="3"/>
  <c r="AG3" i="3"/>
  <c r="AH3" i="3"/>
  <c r="AI3" i="3"/>
  <c r="AJ3" i="3"/>
  <c r="M2" i="3"/>
  <c r="L2" i="3"/>
  <c r="M4" i="3"/>
  <c r="N2" i="3"/>
  <c r="N4" i="3"/>
  <c r="O2" i="3"/>
  <c r="O4" i="3"/>
  <c r="P2" i="3"/>
  <c r="P4" i="3"/>
  <c r="Q2" i="3"/>
  <c r="Q4" i="3"/>
  <c r="R2" i="3"/>
  <c r="R4" i="3"/>
  <c r="S2" i="3"/>
  <c r="S4" i="3"/>
  <c r="T2" i="3"/>
  <c r="T4" i="3"/>
  <c r="U2" i="3"/>
  <c r="U4" i="3"/>
  <c r="V2" i="3"/>
  <c r="V4" i="3"/>
  <c r="W2" i="3"/>
  <c r="W4" i="3"/>
  <c r="X2" i="3"/>
  <c r="X4" i="3"/>
  <c r="Y2" i="3"/>
  <c r="Y4" i="3"/>
  <c r="Z2" i="3"/>
  <c r="Z4" i="3"/>
  <c r="E159" i="3"/>
  <c r="E160" i="3"/>
  <c r="AA4" i="3"/>
  <c r="Z3" i="3"/>
  <c r="P110" i="3"/>
  <c r="O110" i="3"/>
  <c r="M3" i="3"/>
  <c r="N3" i="3"/>
  <c r="O3" i="3"/>
  <c r="P3" i="3"/>
  <c r="Q3" i="3"/>
  <c r="R3" i="3"/>
  <c r="S3" i="3"/>
  <c r="T3" i="3"/>
  <c r="U3" i="3"/>
  <c r="V3" i="3"/>
  <c r="W3" i="3"/>
  <c r="X3" i="3"/>
  <c r="Y3" i="3"/>
  <c r="L3" i="3"/>
  <c r="I12" i="1"/>
  <c r="D120" i="1"/>
  <c r="B120" i="1"/>
  <c r="E120" i="1"/>
  <c r="B7" i="2"/>
  <c r="C7" i="2"/>
  <c r="D7" i="2"/>
  <c r="D13" i="2"/>
  <c r="D3" i="2"/>
  <c r="D4" i="2"/>
  <c r="D6" i="2"/>
  <c r="D2" i="2"/>
  <c r="G11" i="1"/>
  <c r="G12" i="1"/>
  <c r="G13" i="1"/>
  <c r="G14" i="1"/>
  <c r="G16" i="1"/>
  <c r="G18" i="1"/>
  <c r="G19" i="1"/>
  <c r="G21" i="1"/>
  <c r="G22" i="1"/>
  <c r="F12" i="1"/>
  <c r="F13" i="1"/>
  <c r="F14" i="1"/>
  <c r="F16" i="1"/>
  <c r="F18" i="1"/>
  <c r="F19" i="1"/>
  <c r="F21" i="1"/>
  <c r="F11" i="1"/>
  <c r="J12" i="1"/>
  <c r="D82" i="1"/>
  <c r="B82" i="1"/>
  <c r="E82" i="1"/>
  <c r="K12" i="1"/>
  <c r="D67" i="1"/>
  <c r="B67" i="1"/>
  <c r="E67" i="1"/>
  <c r="L12" i="1"/>
  <c r="M12" i="1"/>
  <c r="D55" i="1"/>
  <c r="B55" i="1"/>
  <c r="E55" i="1"/>
  <c r="D37" i="1"/>
  <c r="B37" i="1"/>
  <c r="E37" i="1"/>
  <c r="D22" i="1"/>
  <c r="B22" i="1"/>
  <c r="E22" i="1"/>
</calcChain>
</file>

<file path=xl/sharedStrings.xml><?xml version="1.0" encoding="utf-8"?>
<sst xmlns="http://schemas.openxmlformats.org/spreadsheetml/2006/main" count="491" uniqueCount="194">
  <si>
    <t>H.C Lumbyes Gade 55</t>
  </si>
  <si>
    <t>Salgspris</t>
  </si>
  <si>
    <t>m2</t>
  </si>
  <si>
    <t>Berggreensgade 29</t>
  </si>
  <si>
    <t xml:space="preserve">Niels W- Gades </t>
  </si>
  <si>
    <t>Kuhlausgade 52</t>
  </si>
  <si>
    <t>Kuhlausgade 50</t>
  </si>
  <si>
    <t>Kuhlausgade 42</t>
  </si>
  <si>
    <t>Berggreemsgade 5</t>
  </si>
  <si>
    <t>Kuhlausgade 25</t>
  </si>
  <si>
    <t>Weygade 30</t>
  </si>
  <si>
    <t>Weysgade 22</t>
  </si>
  <si>
    <t>Kildevældsgade 63</t>
  </si>
  <si>
    <t>H.C Lumbyesgade 27</t>
  </si>
  <si>
    <t>H.C Lumbyesgade 20</t>
  </si>
  <si>
    <t>Kildevældsgade 55</t>
  </si>
  <si>
    <t>H.C Lumbyesgade 54</t>
  </si>
  <si>
    <t>Niels W Gade 55</t>
  </si>
  <si>
    <t>Niels W gade 53</t>
  </si>
  <si>
    <t>Weysesgade 45</t>
  </si>
  <si>
    <t>Hornem,ansgade 5</t>
  </si>
  <si>
    <t>Niels w Gade 11</t>
  </si>
  <si>
    <t xml:space="preserve">Niels W Gade 13 </t>
  </si>
  <si>
    <t>Niels W Gade 3</t>
  </si>
  <si>
    <t>H.C Lumbyes gade 42</t>
  </si>
  <si>
    <t>H.C Lumbyesgade 33</t>
  </si>
  <si>
    <t>H.C Lumbyesgade 41</t>
  </si>
  <si>
    <t>Heisesgade 54</t>
  </si>
  <si>
    <t>Weysesgade 49</t>
  </si>
  <si>
    <t>Weysesgade 48</t>
  </si>
  <si>
    <t>Kildevældsgae 26</t>
  </si>
  <si>
    <t>Kuhlausgade 34</t>
  </si>
  <si>
    <t>Kuhlausgade 9</t>
  </si>
  <si>
    <t>Niels W Gade 4</t>
  </si>
  <si>
    <t>Kuhlausgade 4</t>
  </si>
  <si>
    <t>Heisesgade 3</t>
  </si>
  <si>
    <t>Heisesgade 5</t>
  </si>
  <si>
    <t>Heisesgade 9</t>
  </si>
  <si>
    <t>Berggreensgade 27</t>
  </si>
  <si>
    <t>Kuhlausgade 38</t>
  </si>
  <si>
    <t>Weysesgade 39</t>
  </si>
  <si>
    <t>Niels W Gade 23</t>
  </si>
  <si>
    <t>Heisesgade 17</t>
  </si>
  <si>
    <t>Heisesgade 13</t>
  </si>
  <si>
    <t>Weysesgade 14</t>
  </si>
  <si>
    <t>H.C Lumbyesgade 65</t>
  </si>
  <si>
    <t>Berggreensgade 56</t>
  </si>
  <si>
    <t>Berggreensgade 44</t>
  </si>
  <si>
    <t>Heisesgade 31</t>
  </si>
  <si>
    <t>Heisegade 29</t>
  </si>
  <si>
    <t>Niels W Gade 13</t>
  </si>
  <si>
    <t>Kuhlausgade 16</t>
  </si>
  <si>
    <t>Kuhlausgade 28</t>
  </si>
  <si>
    <t>Weysesgade 23</t>
  </si>
  <si>
    <t>Weysgade 18</t>
  </si>
  <si>
    <t>Gns</t>
  </si>
  <si>
    <t>Udbudspris</t>
  </si>
  <si>
    <t>Forskel</t>
  </si>
  <si>
    <t>Total</t>
  </si>
  <si>
    <t>2014 andet halvår</t>
  </si>
  <si>
    <t>Weysesgade 51</t>
  </si>
  <si>
    <t>Kuhlausgade 26</t>
  </si>
  <si>
    <t>Salgspris gns pr m2</t>
  </si>
  <si>
    <t>Boligenspris</t>
  </si>
  <si>
    <t>Heisesgade 40</t>
  </si>
  <si>
    <t>H.C Lumbyesgade 42</t>
  </si>
  <si>
    <t>Berggreensgade 19</t>
  </si>
  <si>
    <t>Kildevældsgade 31</t>
  </si>
  <si>
    <t>Weysesgade 31</t>
  </si>
  <si>
    <t>H.C. Lumbyes gade 15</t>
  </si>
  <si>
    <t>Vejnavn</t>
  </si>
  <si>
    <t>Købesum</t>
  </si>
  <si>
    <t>Dato</t>
  </si>
  <si>
    <t>Type</t>
  </si>
  <si>
    <t>kr/m²</t>
  </si>
  <si>
    <t>Rum</t>
  </si>
  <si>
    <t>Postnr</t>
  </si>
  <si>
    <t>Boligtype</t>
  </si>
  <si>
    <t>m²</t>
  </si>
  <si>
    <t>Bygget</t>
  </si>
  <si>
    <t>Alm. Salg</t>
  </si>
  <si>
    <t>Rækkehus</t>
  </si>
  <si>
    <t>Fam. Salg</t>
  </si>
  <si>
    <t>Weysesgade 25</t>
  </si>
  <si>
    <t>Niels W. Gades Gade 27</t>
  </si>
  <si>
    <t>Heisesgade 34</t>
  </si>
  <si>
    <t>Hornemansgade 6</t>
  </si>
  <si>
    <t>Niels W. Gades Gade 28</t>
  </si>
  <si>
    <t>Niels W. Gades Gade 41</t>
  </si>
  <si>
    <t>Kildevældsgade 7</t>
  </si>
  <si>
    <t>Berggreensgade 58</t>
  </si>
  <si>
    <t>Weysesgade 53</t>
  </si>
  <si>
    <t>Niels W. Gades Gade 35</t>
  </si>
  <si>
    <t>Hornemansgade 24</t>
  </si>
  <si>
    <t>Berggreensgade 36</t>
  </si>
  <si>
    <t>Kuhlausgade 47</t>
  </si>
  <si>
    <t>Hornemansgade 23</t>
  </si>
  <si>
    <t>Kuhlausgade 45</t>
  </si>
  <si>
    <t>Kuhlausgade 5</t>
  </si>
  <si>
    <t>Kuhlausgade 15</t>
  </si>
  <si>
    <t>Hornemansgade 17</t>
  </si>
  <si>
    <t>H.C. Lumbyes Gade 31</t>
  </si>
  <si>
    <t>H.C. Lumbyes Gade 6</t>
  </si>
  <si>
    <t>Andet</t>
  </si>
  <si>
    <t>Berggreensgade 60</t>
  </si>
  <si>
    <t>Heisesgade 8</t>
  </si>
  <si>
    <t>Kuhlausgade 7</t>
  </si>
  <si>
    <t>Berggreensgade 4</t>
  </si>
  <si>
    <t>Kuhlausgade 40</t>
  </si>
  <si>
    <t>Weysesgade 41</t>
  </si>
  <si>
    <t>Weysesgade 15</t>
  </si>
  <si>
    <t>Berggreensgade 37</t>
  </si>
  <si>
    <t>Weysesgade 40</t>
  </si>
  <si>
    <t>Berggreensgade 32</t>
  </si>
  <si>
    <t>Heisesgade 15</t>
  </si>
  <si>
    <t>H.C. Lumbyes Gade 59</t>
  </si>
  <si>
    <t>Weysesgade 56</t>
  </si>
  <si>
    <t>Landskronagade 20</t>
  </si>
  <si>
    <t>H.C. Lumbyes Gade 14</t>
  </si>
  <si>
    <t>H.C. Lumbyes Gade 15</t>
  </si>
  <si>
    <t>Weysesgade 54</t>
  </si>
  <si>
    <t>Kuhlausgade 46</t>
  </si>
  <si>
    <t>H.C. Lumbyes Gade 57</t>
  </si>
  <si>
    <t>Hornemansgade 9</t>
  </si>
  <si>
    <t>H.C. Lumbyes Gade 49</t>
  </si>
  <si>
    <t>Heisesgade 16</t>
  </si>
  <si>
    <t>Berggreensgade 46</t>
  </si>
  <si>
    <t>H.C. Lumbyes Gade 44</t>
  </si>
  <si>
    <t>Weysesgade 28</t>
  </si>
  <si>
    <t>Weysesgade 52</t>
  </si>
  <si>
    <t>H.C. Lumbyes Gade 7</t>
  </si>
  <si>
    <t>Kildevældsgade 6</t>
  </si>
  <si>
    <t>Weysesgade 1, 1</t>
  </si>
  <si>
    <t>Weysesgade 42</t>
  </si>
  <si>
    <t>Weysesgade 37</t>
  </si>
  <si>
    <t>Kuhlausgade 41</t>
  </si>
  <si>
    <t>Kildevældsgade 47</t>
  </si>
  <si>
    <t>Weysesgade 43</t>
  </si>
  <si>
    <t>Niels W. Gades Gade 22</t>
  </si>
  <si>
    <t>H.C. Lumbyes Gade 56</t>
  </si>
  <si>
    <t>Heisesgade 38</t>
  </si>
  <si>
    <t>Landskronagade 42</t>
  </si>
  <si>
    <t>Heisesgade 50</t>
  </si>
  <si>
    <t>Niels W. Gades Gade 9</t>
  </si>
  <si>
    <t>Niels W. Gades Gade 48</t>
  </si>
  <si>
    <t>Niels W. Gades Gade 6</t>
  </si>
  <si>
    <t>H.C. Lumbyes Gade 65</t>
  </si>
  <si>
    <t>Heisesgade 29</t>
  </si>
  <si>
    <t>Weysesgade 18</t>
  </si>
  <si>
    <t>Landskronagade 28</t>
  </si>
  <si>
    <t>Landskronagade 18</t>
  </si>
  <si>
    <t>Niels W. Gades Gade 23</t>
  </si>
  <si>
    <t>H.C. Lumbyes Gade 42</t>
  </si>
  <si>
    <t>H.C. Lumbyes Gade 41</t>
  </si>
  <si>
    <t>Landskronagade 34</t>
  </si>
  <si>
    <t>H.C. Lumbyes Gade 33</t>
  </si>
  <si>
    <t>Niels W. Gades Gade 4</t>
  </si>
  <si>
    <t>Kildevældsgade 26</t>
  </si>
  <si>
    <t>H.C. Lumbyes Gade 27</t>
  </si>
  <si>
    <t>Niels W. Gades Gade 53</t>
  </si>
  <si>
    <t>Niels W. Gades Gade 11</t>
  </si>
  <si>
    <t>H.C. Lumbyes Gade 54</t>
  </si>
  <si>
    <t>Berggreensgade 16</t>
  </si>
  <si>
    <t>Niels W. Gades Gade 3</t>
  </si>
  <si>
    <t>H.C. Lumbyes Gade 20</t>
  </si>
  <si>
    <t>Niels W. Gades Gade 13</t>
  </si>
  <si>
    <t>Niels W. Gades Gade 55</t>
  </si>
  <si>
    <t>Weysesgade 21</t>
  </si>
  <si>
    <t>Heisesgade 32</t>
  </si>
  <si>
    <t>Villa</t>
  </si>
  <si>
    <t>Hornemansgade 5</t>
  </si>
  <si>
    <t>Berggreensgade 24</t>
  </si>
  <si>
    <t>Hornemansgade 4</t>
  </si>
  <si>
    <t>Berggreensgade 5</t>
  </si>
  <si>
    <t>H.C. Lumbyes Gade 55</t>
  </si>
  <si>
    <t>Niels W. Gades Gade 46</t>
  </si>
  <si>
    <t>Weysesgade 22</t>
  </si>
  <si>
    <t>Landskronagade 26</t>
  </si>
  <si>
    <t>førstehalvår 2014</t>
  </si>
  <si>
    <t>Andethalvår 2014</t>
  </si>
  <si>
    <t>2014-1</t>
  </si>
  <si>
    <t>2014-2</t>
  </si>
  <si>
    <t>Niels W. Gade gade 6</t>
  </si>
  <si>
    <t>H.C. Lumbyesgade 57</t>
  </si>
  <si>
    <t>Niels w Gade 22</t>
  </si>
  <si>
    <t>Niels w gades gade 22</t>
  </si>
  <si>
    <t>Niels W. Gades Gade 16</t>
  </si>
  <si>
    <t>Niels W. Gades Gade 40</t>
  </si>
  <si>
    <t>Landskronagade 44</t>
  </si>
  <si>
    <t>Niels W. Gades Gade 37</t>
  </si>
  <si>
    <t>Niels W. Gades Gade 42</t>
  </si>
  <si>
    <t>Heisesgade 12</t>
  </si>
  <si>
    <t>Series 1, kr/standardhus</t>
  </si>
  <si>
    <t>Series 2, kr/m2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</si>
</sst>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D_K_K_-;\-* #,##0.00\ _D_K_K_-;_-* &quot;-&quot;??\ _D_K_K_-;_-@_-"/>
    <numFmt numFmtId="165" formatCode="#,##0\ &quot;DKK&quot;"/>
    <numFmt numFmtId="166" formatCode="#,##0\ &quot;DKK&quot;;[Red]#,##0\ &quot;DKK&quot;"/>
    <numFmt numFmtId="167" formatCode="_-* #,##0\ _D_K_K_-;\-* #,##0\ _D_K_K_-;_-* &quot;-&quot;??\ _D_K_K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40404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165" fontId="0" fillId="0" borderId="0" xfId="0" applyNumberFormat="1"/>
    <xf numFmtId="9" fontId="0" fillId="0" borderId="0" xfId="1" applyFont="1"/>
    <xf numFmtId="2" fontId="0" fillId="0" borderId="0" xfId="0" applyNumberFormat="1"/>
    <xf numFmtId="166" fontId="0" fillId="0" borderId="0" xfId="0" applyNumberFormat="1"/>
    <xf numFmtId="1" fontId="0" fillId="0" borderId="0" xfId="0" applyNumberFormat="1"/>
    <xf numFmtId="0" fontId="3" fillId="0" borderId="0" xfId="9"/>
    <xf numFmtId="3" fontId="0" fillId="0" borderId="0" xfId="0" applyNumberFormat="1"/>
    <xf numFmtId="3" fontId="5" fillId="0" borderId="0" xfId="0" applyNumberFormat="1" applyFont="1"/>
    <xf numFmtId="14" fontId="0" fillId="0" borderId="0" xfId="0" applyNumberFormat="1"/>
    <xf numFmtId="14" fontId="5" fillId="0" borderId="0" xfId="0" applyNumberFormat="1" applyFont="1"/>
    <xf numFmtId="0" fontId="5" fillId="0" borderId="0" xfId="0" applyFont="1"/>
    <xf numFmtId="167" fontId="0" fillId="0" borderId="0" xfId="4" applyNumberFormat="1" applyFont="1"/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</cellXfs>
  <cellStyles count="11">
    <cellStyle name="Comma" xfId="4" builtinId="3"/>
    <cellStyle name="Followed Hyperlink" xfId="3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2" builtinId="8" hidden="1"/>
    <cellStyle name="Hyperlink" xfId="5" builtinId="8" hidden="1"/>
    <cellStyle name="Hyperlink" xfId="7" builtinId="8" hidden="1"/>
    <cellStyle name="Hyperlink" xfId="9" builtinId="8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numRef>
              <c:f>Sheet1!$H$1:$N$1</c:f>
              <c:numCache>
                <c:formatCode>General</c:formatCode>
                <c:ptCount val="7"/>
                <c:pt idx="0">
                  <c:v>2006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Sheet1!$H$11:$N$11</c:f>
              <c:numCache>
                <c:formatCode>General</c:formatCode>
                <c:ptCount val="7"/>
                <c:pt idx="0" formatCode="#,##0\ &quot;DKK&quot;">
                  <c:v>46459</c:v>
                </c:pt>
                <c:pt idx="1">
                  <c:v>37344</c:v>
                </c:pt>
                <c:pt idx="2">
                  <c:v>37114</c:v>
                </c:pt>
                <c:pt idx="3">
                  <c:v>34902</c:v>
                </c:pt>
                <c:pt idx="4">
                  <c:v>39834</c:v>
                </c:pt>
                <c:pt idx="5">
                  <c:v>46512</c:v>
                </c:pt>
                <c:pt idx="6">
                  <c:v>53664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643776"/>
        <c:axId val="57645312"/>
        <c:axId val="0"/>
      </c:bar3DChart>
      <c:catAx>
        <c:axId val="5764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645312"/>
        <c:crosses val="autoZero"/>
        <c:auto val="1"/>
        <c:lblAlgn val="ctr"/>
        <c:lblOffset val="100"/>
        <c:noMultiLvlLbl val="0"/>
      </c:catAx>
      <c:valAx>
        <c:axId val="57645312"/>
        <c:scaling>
          <c:orientation val="minMax"/>
        </c:scaling>
        <c:delete val="0"/>
        <c:axPos val="l"/>
        <c:majorGridlines/>
        <c:numFmt formatCode="#,##0\ &quot;DKK&quot;" sourceLinked="1"/>
        <c:majorTickMark val="out"/>
        <c:minorTickMark val="none"/>
        <c:tickLblPos val="nextTo"/>
        <c:crossAx val="57643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trendline>
            <c:trendlineType val="linear"/>
            <c:dispRSqr val="0"/>
            <c:dispEq val="0"/>
          </c:trendline>
          <c:cat>
            <c:strRef>
              <c:f>Sheet3!$L$1:$AJ$1</c:f>
              <c:strCache>
                <c:ptCount val="2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2014-1</c:v>
                </c:pt>
                <c:pt idx="14">
                  <c:v>2014-2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Sheet3!$L$3:$AJ$3</c:f>
              <c:numCache>
                <c:formatCode>#,##0\ "DKK"</c:formatCode>
                <c:ptCount val="25"/>
                <c:pt idx="0">
                  <c:v>2441517.333333333</c:v>
                </c:pt>
                <c:pt idx="1">
                  <c:v>2679396.4444444445</c:v>
                </c:pt>
                <c:pt idx="2">
                  <c:v>2934728.888888889</c:v>
                </c:pt>
                <c:pt idx="3">
                  <c:v>3291608</c:v>
                </c:pt>
                <c:pt idx="4">
                  <c:v>3782976</c:v>
                </c:pt>
                <c:pt idx="5">
                  <c:v>6566533.333333334</c:v>
                </c:pt>
                <c:pt idx="6">
                  <c:v>5437909</c:v>
                </c:pt>
                <c:pt idx="7">
                  <c:v>4997425.777777778</c:v>
                </c:pt>
                <c:pt idx="8">
                  <c:v>4543406.4000000004</c:v>
                </c:pt>
                <c:pt idx="9">
                  <c:v>4859748.444444445</c:v>
                </c:pt>
                <c:pt idx="10">
                  <c:v>4843624.888888889</c:v>
                </c:pt>
                <c:pt idx="11">
                  <c:v>4797318.4000000004</c:v>
                </c:pt>
                <c:pt idx="12">
                  <c:v>5489631.5</c:v>
                </c:pt>
                <c:pt idx="13">
                  <c:v>5865657.333333334</c:v>
                </c:pt>
                <c:pt idx="14">
                  <c:v>6296664</c:v>
                </c:pt>
                <c:pt idx="15">
                  <c:v>6770789.4688093355</c:v>
                </c:pt>
                <c:pt idx="16">
                  <c:v>7447868.4156902693</c:v>
                </c:pt>
                <c:pt idx="17">
                  <c:v>8192655.2572592972</c:v>
                </c:pt>
                <c:pt idx="18">
                  <c:v>9011920.7829852272</c:v>
                </c:pt>
                <c:pt idx="19">
                  <c:v>9913112.8612837512</c:v>
                </c:pt>
                <c:pt idx="20">
                  <c:v>10904424.147412127</c:v>
                </c:pt>
                <c:pt idx="21">
                  <c:v>11994866.562153341</c:v>
                </c:pt>
                <c:pt idx="22">
                  <c:v>13194353.218368676</c:v>
                </c:pt>
                <c:pt idx="23">
                  <c:v>14513788.540205544</c:v>
                </c:pt>
                <c:pt idx="24">
                  <c:v>15965167.3942261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621632"/>
        <c:axId val="71623424"/>
      </c:barChart>
      <c:catAx>
        <c:axId val="7162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623424"/>
        <c:crosses val="autoZero"/>
        <c:auto val="1"/>
        <c:lblAlgn val="ctr"/>
        <c:lblOffset val="100"/>
        <c:noMultiLvlLbl val="0"/>
      </c:catAx>
      <c:valAx>
        <c:axId val="71623424"/>
        <c:scaling>
          <c:orientation val="minMax"/>
        </c:scaling>
        <c:delete val="0"/>
        <c:axPos val="l"/>
        <c:majorGridlines/>
        <c:numFmt formatCode="#,##0\ &quot;DKK&quot;" sourceLinked="1"/>
        <c:majorTickMark val="out"/>
        <c:minorTickMark val="none"/>
        <c:tickLblPos val="nextTo"/>
        <c:crossAx val="71621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7424366578575E-2"/>
          <c:y val="3.9344262295081998E-2"/>
          <c:w val="0.84712785643352095"/>
          <c:h val="0.91618226410223302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trendline>
            <c:trendlineType val="linear"/>
            <c:dispRSqr val="0"/>
            <c:dispEq val="0"/>
          </c:trendline>
          <c:cat>
            <c:strRef>
              <c:f>Sheet3!$L$1:$AA$1</c:f>
              <c:str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2014-1</c:v>
                </c:pt>
                <c:pt idx="14">
                  <c:v>2014-2</c:v>
                </c:pt>
                <c:pt idx="15">
                  <c:v>2015</c:v>
                </c:pt>
              </c:strCache>
            </c:strRef>
          </c:cat>
          <c:val>
            <c:numRef>
              <c:f>Sheet3!$L$2:$AA$2</c:f>
              <c:numCache>
                <c:formatCode>#,##0</c:formatCode>
                <c:ptCount val="16"/>
                <c:pt idx="0">
                  <c:v>17952.333333333332</c:v>
                </c:pt>
                <c:pt idx="1">
                  <c:v>19701.444444444445</c:v>
                </c:pt>
                <c:pt idx="2">
                  <c:v>21578.888888888891</c:v>
                </c:pt>
                <c:pt idx="3">
                  <c:v>24203</c:v>
                </c:pt>
                <c:pt idx="4">
                  <c:v>27816</c:v>
                </c:pt>
                <c:pt idx="5">
                  <c:v>48283.333333333336</c:v>
                </c:pt>
                <c:pt idx="6">
                  <c:v>39984.625</c:v>
                </c:pt>
                <c:pt idx="7">
                  <c:v>36745.777777777781</c:v>
                </c:pt>
                <c:pt idx="8">
                  <c:v>33407.4</c:v>
                </c:pt>
                <c:pt idx="9">
                  <c:v>35733.444444444445</c:v>
                </c:pt>
                <c:pt idx="10">
                  <c:v>35614.888888888891</c:v>
                </c:pt>
                <c:pt idx="11">
                  <c:v>35274.400000000001</c:v>
                </c:pt>
                <c:pt idx="12">
                  <c:v>40364.9375</c:v>
                </c:pt>
                <c:pt idx="13">
                  <c:v>43129.833333333336</c:v>
                </c:pt>
                <c:pt idx="14">
                  <c:v>46299</c:v>
                </c:pt>
                <c:pt idx="15">
                  <c:v>49785.216682421582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816448"/>
        <c:axId val="85817984"/>
      </c:barChart>
      <c:catAx>
        <c:axId val="85816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817984"/>
        <c:crosses val="autoZero"/>
        <c:auto val="1"/>
        <c:lblAlgn val="ctr"/>
        <c:lblOffset val="100"/>
        <c:noMultiLvlLbl val="0"/>
      </c:catAx>
      <c:valAx>
        <c:axId val="858179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5816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javascript" TargetMode="Externa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23</xdr:row>
      <xdr:rowOff>12700</xdr:rowOff>
    </xdr:from>
    <xdr:to>
      <xdr:col>12</xdr:col>
      <xdr:colOff>444500</xdr:colOff>
      <xdr:row>49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603250</xdr:colOff>
      <xdr:row>11</xdr:row>
      <xdr:rowOff>31750</xdr:rowOff>
    </xdr:from>
    <xdr:to>
      <xdr:col>21</xdr:col>
      <xdr:colOff>457200</xdr:colOff>
      <xdr:row>30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419100</xdr:colOff>
      <xdr:row>48</xdr:row>
      <xdr:rowOff>127000</xdr:rowOff>
    </xdr:from>
    <xdr:to>
      <xdr:col>24</xdr:col>
      <xdr:colOff>584200</xdr:colOff>
      <xdr:row>75</xdr:row>
      <xdr:rowOff>12700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203200</xdr:colOff>
      <xdr:row>3</xdr:row>
      <xdr:rowOff>12700</xdr:rowOff>
    </xdr:to>
    <xdr:pic>
      <xdr:nvPicPr>
        <xdr:cNvPr id="3113" name="Picture 41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381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203200</xdr:colOff>
      <xdr:row>3</xdr:row>
      <xdr:rowOff>12700</xdr:rowOff>
    </xdr:to>
    <xdr:pic>
      <xdr:nvPicPr>
        <xdr:cNvPr id="3114" name="Picture 42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381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203200</xdr:colOff>
      <xdr:row>3</xdr:row>
      <xdr:rowOff>12700</xdr:rowOff>
    </xdr:to>
    <xdr:pic>
      <xdr:nvPicPr>
        <xdr:cNvPr id="3115" name="Picture 43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381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203200</xdr:colOff>
      <xdr:row>4</xdr:row>
      <xdr:rowOff>12700</xdr:rowOff>
    </xdr:to>
    <xdr:pic>
      <xdr:nvPicPr>
        <xdr:cNvPr id="3116" name="Picture 44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571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203200</xdr:colOff>
      <xdr:row>5</xdr:row>
      <xdr:rowOff>12700</xdr:rowOff>
    </xdr:to>
    <xdr:pic>
      <xdr:nvPicPr>
        <xdr:cNvPr id="3117" name="Picture 45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762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203200</xdr:colOff>
      <xdr:row>6</xdr:row>
      <xdr:rowOff>12700</xdr:rowOff>
    </xdr:to>
    <xdr:pic>
      <xdr:nvPicPr>
        <xdr:cNvPr id="3118" name="Picture 46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952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203200</xdr:colOff>
      <xdr:row>7</xdr:row>
      <xdr:rowOff>12700</xdr:rowOff>
    </xdr:to>
    <xdr:pic>
      <xdr:nvPicPr>
        <xdr:cNvPr id="3119" name="Picture 47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143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203200</xdr:colOff>
      <xdr:row>8</xdr:row>
      <xdr:rowOff>12700</xdr:rowOff>
    </xdr:to>
    <xdr:pic>
      <xdr:nvPicPr>
        <xdr:cNvPr id="3120" name="Picture 48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333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203200</xdr:colOff>
      <xdr:row>8</xdr:row>
      <xdr:rowOff>12700</xdr:rowOff>
    </xdr:to>
    <xdr:pic>
      <xdr:nvPicPr>
        <xdr:cNvPr id="3121" name="Picture 49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333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203200</xdr:colOff>
      <xdr:row>10</xdr:row>
      <xdr:rowOff>12700</xdr:rowOff>
    </xdr:to>
    <xdr:pic>
      <xdr:nvPicPr>
        <xdr:cNvPr id="3122" name="Picture 50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714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203200</xdr:colOff>
      <xdr:row>11</xdr:row>
      <xdr:rowOff>12700</xdr:rowOff>
    </xdr:to>
    <xdr:pic>
      <xdr:nvPicPr>
        <xdr:cNvPr id="3123" name="Picture 51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905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203200</xdr:colOff>
      <xdr:row>12</xdr:row>
      <xdr:rowOff>12700</xdr:rowOff>
    </xdr:to>
    <xdr:pic>
      <xdr:nvPicPr>
        <xdr:cNvPr id="3124" name="Picture 52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095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203200</xdr:colOff>
      <xdr:row>13</xdr:row>
      <xdr:rowOff>12700</xdr:rowOff>
    </xdr:to>
    <xdr:pic>
      <xdr:nvPicPr>
        <xdr:cNvPr id="3125" name="Picture 53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286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203200</xdr:colOff>
      <xdr:row>14</xdr:row>
      <xdr:rowOff>12700</xdr:rowOff>
    </xdr:to>
    <xdr:pic>
      <xdr:nvPicPr>
        <xdr:cNvPr id="3126" name="Picture 54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476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203200</xdr:colOff>
      <xdr:row>15</xdr:row>
      <xdr:rowOff>12700</xdr:rowOff>
    </xdr:to>
    <xdr:pic>
      <xdr:nvPicPr>
        <xdr:cNvPr id="3127" name="Picture 55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667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203200</xdr:colOff>
      <xdr:row>16</xdr:row>
      <xdr:rowOff>12700</xdr:rowOff>
    </xdr:to>
    <xdr:pic>
      <xdr:nvPicPr>
        <xdr:cNvPr id="3128" name="Picture 56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857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203200</xdr:colOff>
      <xdr:row>17</xdr:row>
      <xdr:rowOff>12700</xdr:rowOff>
    </xdr:to>
    <xdr:pic>
      <xdr:nvPicPr>
        <xdr:cNvPr id="3129" name="Picture 57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3048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203200</xdr:colOff>
      <xdr:row>18</xdr:row>
      <xdr:rowOff>12700</xdr:rowOff>
    </xdr:to>
    <xdr:pic>
      <xdr:nvPicPr>
        <xdr:cNvPr id="3130" name="Picture 58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3238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203200</xdr:colOff>
      <xdr:row>19</xdr:row>
      <xdr:rowOff>12700</xdr:rowOff>
    </xdr:to>
    <xdr:pic>
      <xdr:nvPicPr>
        <xdr:cNvPr id="3131" name="Picture 59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3429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203200</xdr:colOff>
      <xdr:row>21</xdr:row>
      <xdr:rowOff>12700</xdr:rowOff>
    </xdr:to>
    <xdr:pic>
      <xdr:nvPicPr>
        <xdr:cNvPr id="3132" name="Picture 60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3810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203200</xdr:colOff>
      <xdr:row>22</xdr:row>
      <xdr:rowOff>12700</xdr:rowOff>
    </xdr:to>
    <xdr:pic>
      <xdr:nvPicPr>
        <xdr:cNvPr id="3133" name="Picture 61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4000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203200</xdr:colOff>
      <xdr:row>23</xdr:row>
      <xdr:rowOff>12700</xdr:rowOff>
    </xdr:to>
    <xdr:pic>
      <xdr:nvPicPr>
        <xdr:cNvPr id="3134" name="Picture 62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4191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203200</xdr:colOff>
      <xdr:row>24</xdr:row>
      <xdr:rowOff>12700</xdr:rowOff>
    </xdr:to>
    <xdr:pic>
      <xdr:nvPicPr>
        <xdr:cNvPr id="3135" name="Picture 63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4381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203200</xdr:colOff>
      <xdr:row>24</xdr:row>
      <xdr:rowOff>12700</xdr:rowOff>
    </xdr:to>
    <xdr:pic>
      <xdr:nvPicPr>
        <xdr:cNvPr id="3136" name="Picture 64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4381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203200</xdr:colOff>
      <xdr:row>25</xdr:row>
      <xdr:rowOff>12700</xdr:rowOff>
    </xdr:to>
    <xdr:pic>
      <xdr:nvPicPr>
        <xdr:cNvPr id="3137" name="Picture 65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4572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203200</xdr:colOff>
      <xdr:row>26</xdr:row>
      <xdr:rowOff>12700</xdr:rowOff>
    </xdr:to>
    <xdr:pic>
      <xdr:nvPicPr>
        <xdr:cNvPr id="3138" name="Picture 66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4762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203200</xdr:colOff>
      <xdr:row>26</xdr:row>
      <xdr:rowOff>12700</xdr:rowOff>
    </xdr:to>
    <xdr:pic>
      <xdr:nvPicPr>
        <xdr:cNvPr id="3139" name="Picture 67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4762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203200</xdr:colOff>
      <xdr:row>27</xdr:row>
      <xdr:rowOff>12700</xdr:rowOff>
    </xdr:to>
    <xdr:pic>
      <xdr:nvPicPr>
        <xdr:cNvPr id="3140" name="Picture 68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4953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203200</xdr:colOff>
      <xdr:row>28</xdr:row>
      <xdr:rowOff>12700</xdr:rowOff>
    </xdr:to>
    <xdr:pic>
      <xdr:nvPicPr>
        <xdr:cNvPr id="3141" name="Picture 69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5143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203200</xdr:colOff>
      <xdr:row>29</xdr:row>
      <xdr:rowOff>12700</xdr:rowOff>
    </xdr:to>
    <xdr:pic>
      <xdr:nvPicPr>
        <xdr:cNvPr id="3142" name="Picture 70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5334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203200</xdr:colOff>
      <xdr:row>30</xdr:row>
      <xdr:rowOff>12700</xdr:rowOff>
    </xdr:to>
    <xdr:pic>
      <xdr:nvPicPr>
        <xdr:cNvPr id="3143" name="Picture 71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5524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203200</xdr:colOff>
      <xdr:row>32</xdr:row>
      <xdr:rowOff>12700</xdr:rowOff>
    </xdr:to>
    <xdr:pic>
      <xdr:nvPicPr>
        <xdr:cNvPr id="3144" name="Picture 72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5905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203200</xdr:colOff>
      <xdr:row>33</xdr:row>
      <xdr:rowOff>12700</xdr:rowOff>
    </xdr:to>
    <xdr:pic>
      <xdr:nvPicPr>
        <xdr:cNvPr id="3145" name="Picture 73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6096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203200</xdr:colOff>
      <xdr:row>34</xdr:row>
      <xdr:rowOff>12700</xdr:rowOff>
    </xdr:to>
    <xdr:pic>
      <xdr:nvPicPr>
        <xdr:cNvPr id="3146" name="Picture 74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6286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203200</xdr:colOff>
      <xdr:row>35</xdr:row>
      <xdr:rowOff>12700</xdr:rowOff>
    </xdr:to>
    <xdr:pic>
      <xdr:nvPicPr>
        <xdr:cNvPr id="3147" name="Picture 75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6477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203200</xdr:colOff>
      <xdr:row>36</xdr:row>
      <xdr:rowOff>12700</xdr:rowOff>
    </xdr:to>
    <xdr:pic>
      <xdr:nvPicPr>
        <xdr:cNvPr id="3148" name="Picture 76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6667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36</xdr:row>
      <xdr:rowOff>0</xdr:rowOff>
    </xdr:from>
    <xdr:to>
      <xdr:col>10</xdr:col>
      <xdr:colOff>203200</xdr:colOff>
      <xdr:row>37</xdr:row>
      <xdr:rowOff>12700</xdr:rowOff>
    </xdr:to>
    <xdr:pic>
      <xdr:nvPicPr>
        <xdr:cNvPr id="3149" name="Picture 77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6858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203200</xdr:colOff>
      <xdr:row>39</xdr:row>
      <xdr:rowOff>12700</xdr:rowOff>
    </xdr:to>
    <xdr:pic>
      <xdr:nvPicPr>
        <xdr:cNvPr id="3150" name="Picture 78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7239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203200</xdr:colOff>
      <xdr:row>40</xdr:row>
      <xdr:rowOff>12700</xdr:rowOff>
    </xdr:to>
    <xdr:pic>
      <xdr:nvPicPr>
        <xdr:cNvPr id="3151" name="Picture 79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7429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203200</xdr:colOff>
      <xdr:row>41</xdr:row>
      <xdr:rowOff>12700</xdr:rowOff>
    </xdr:to>
    <xdr:pic>
      <xdr:nvPicPr>
        <xdr:cNvPr id="3152" name="Picture 80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7620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203200</xdr:colOff>
      <xdr:row>42</xdr:row>
      <xdr:rowOff>12700</xdr:rowOff>
    </xdr:to>
    <xdr:pic>
      <xdr:nvPicPr>
        <xdr:cNvPr id="3153" name="Picture 81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7810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203200</xdr:colOff>
      <xdr:row>43</xdr:row>
      <xdr:rowOff>12700</xdr:rowOff>
    </xdr:to>
    <xdr:pic>
      <xdr:nvPicPr>
        <xdr:cNvPr id="3154" name="Picture 82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8001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203200</xdr:colOff>
      <xdr:row>43</xdr:row>
      <xdr:rowOff>12700</xdr:rowOff>
    </xdr:to>
    <xdr:pic>
      <xdr:nvPicPr>
        <xdr:cNvPr id="3155" name="Picture 83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8001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203200</xdr:colOff>
      <xdr:row>43</xdr:row>
      <xdr:rowOff>12700</xdr:rowOff>
    </xdr:to>
    <xdr:pic>
      <xdr:nvPicPr>
        <xdr:cNvPr id="3156" name="Picture 84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8001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203200</xdr:colOff>
      <xdr:row>44</xdr:row>
      <xdr:rowOff>12700</xdr:rowOff>
    </xdr:to>
    <xdr:pic>
      <xdr:nvPicPr>
        <xdr:cNvPr id="3157" name="Picture 85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8191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203200</xdr:colOff>
      <xdr:row>46</xdr:row>
      <xdr:rowOff>12700</xdr:rowOff>
    </xdr:to>
    <xdr:pic>
      <xdr:nvPicPr>
        <xdr:cNvPr id="3158" name="Picture 86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8572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203200</xdr:colOff>
      <xdr:row>47</xdr:row>
      <xdr:rowOff>12700</xdr:rowOff>
    </xdr:to>
    <xdr:pic>
      <xdr:nvPicPr>
        <xdr:cNvPr id="3159" name="Picture 87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8763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203200</xdr:colOff>
      <xdr:row>48</xdr:row>
      <xdr:rowOff>12700</xdr:rowOff>
    </xdr:to>
    <xdr:pic>
      <xdr:nvPicPr>
        <xdr:cNvPr id="3160" name="Picture 88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8953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203200</xdr:colOff>
      <xdr:row>49</xdr:row>
      <xdr:rowOff>12700</xdr:rowOff>
    </xdr:to>
    <xdr:pic>
      <xdr:nvPicPr>
        <xdr:cNvPr id="3161" name="Picture 89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9144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203200</xdr:colOff>
      <xdr:row>50</xdr:row>
      <xdr:rowOff>12700</xdr:rowOff>
    </xdr:to>
    <xdr:pic>
      <xdr:nvPicPr>
        <xdr:cNvPr id="3162" name="Picture 90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9334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203200</xdr:colOff>
      <xdr:row>51</xdr:row>
      <xdr:rowOff>12700</xdr:rowOff>
    </xdr:to>
    <xdr:pic>
      <xdr:nvPicPr>
        <xdr:cNvPr id="3163" name="Picture 91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9525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203200</xdr:colOff>
      <xdr:row>52</xdr:row>
      <xdr:rowOff>12700</xdr:rowOff>
    </xdr:to>
    <xdr:pic>
      <xdr:nvPicPr>
        <xdr:cNvPr id="3164" name="Picture 92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9715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203200</xdr:colOff>
      <xdr:row>53</xdr:row>
      <xdr:rowOff>12700</xdr:rowOff>
    </xdr:to>
    <xdr:pic>
      <xdr:nvPicPr>
        <xdr:cNvPr id="3165" name="Picture 93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9906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203200</xdr:colOff>
      <xdr:row>53</xdr:row>
      <xdr:rowOff>12700</xdr:rowOff>
    </xdr:to>
    <xdr:pic>
      <xdr:nvPicPr>
        <xdr:cNvPr id="3166" name="Picture 94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9906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203200</xdr:colOff>
      <xdr:row>55</xdr:row>
      <xdr:rowOff>12700</xdr:rowOff>
    </xdr:to>
    <xdr:pic>
      <xdr:nvPicPr>
        <xdr:cNvPr id="3167" name="Picture 95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0287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203200</xdr:colOff>
      <xdr:row>56</xdr:row>
      <xdr:rowOff>12700</xdr:rowOff>
    </xdr:to>
    <xdr:pic>
      <xdr:nvPicPr>
        <xdr:cNvPr id="3168" name="Picture 96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0477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203200</xdr:colOff>
      <xdr:row>57</xdr:row>
      <xdr:rowOff>12700</xdr:rowOff>
    </xdr:to>
    <xdr:pic>
      <xdr:nvPicPr>
        <xdr:cNvPr id="3169" name="Picture 97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0668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57</xdr:row>
      <xdr:rowOff>0</xdr:rowOff>
    </xdr:from>
    <xdr:to>
      <xdr:col>10</xdr:col>
      <xdr:colOff>203200</xdr:colOff>
      <xdr:row>58</xdr:row>
      <xdr:rowOff>12700</xdr:rowOff>
    </xdr:to>
    <xdr:pic>
      <xdr:nvPicPr>
        <xdr:cNvPr id="3170" name="Picture 98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0858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203200</xdr:colOff>
      <xdr:row>59</xdr:row>
      <xdr:rowOff>12700</xdr:rowOff>
    </xdr:to>
    <xdr:pic>
      <xdr:nvPicPr>
        <xdr:cNvPr id="3171" name="Picture 99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1049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58</xdr:row>
      <xdr:rowOff>0</xdr:rowOff>
    </xdr:from>
    <xdr:to>
      <xdr:col>10</xdr:col>
      <xdr:colOff>203200</xdr:colOff>
      <xdr:row>59</xdr:row>
      <xdr:rowOff>12700</xdr:rowOff>
    </xdr:to>
    <xdr:pic>
      <xdr:nvPicPr>
        <xdr:cNvPr id="3172" name="Picture 100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1049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59</xdr:row>
      <xdr:rowOff>0</xdr:rowOff>
    </xdr:from>
    <xdr:to>
      <xdr:col>10</xdr:col>
      <xdr:colOff>203200</xdr:colOff>
      <xdr:row>60</xdr:row>
      <xdr:rowOff>12700</xdr:rowOff>
    </xdr:to>
    <xdr:pic>
      <xdr:nvPicPr>
        <xdr:cNvPr id="3173" name="Picture 101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1239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203200</xdr:colOff>
      <xdr:row>61</xdr:row>
      <xdr:rowOff>12700</xdr:rowOff>
    </xdr:to>
    <xdr:pic>
      <xdr:nvPicPr>
        <xdr:cNvPr id="3174" name="Picture 102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1430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61</xdr:row>
      <xdr:rowOff>0</xdr:rowOff>
    </xdr:from>
    <xdr:to>
      <xdr:col>10</xdr:col>
      <xdr:colOff>203200</xdr:colOff>
      <xdr:row>62</xdr:row>
      <xdr:rowOff>12700</xdr:rowOff>
    </xdr:to>
    <xdr:pic>
      <xdr:nvPicPr>
        <xdr:cNvPr id="3175" name="Picture 103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1620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10</xdr:col>
      <xdr:colOff>203200</xdr:colOff>
      <xdr:row>64</xdr:row>
      <xdr:rowOff>12700</xdr:rowOff>
    </xdr:to>
    <xdr:pic>
      <xdr:nvPicPr>
        <xdr:cNvPr id="3176" name="Picture 104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2001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203200</xdr:colOff>
      <xdr:row>65</xdr:row>
      <xdr:rowOff>12700</xdr:rowOff>
    </xdr:to>
    <xdr:pic>
      <xdr:nvPicPr>
        <xdr:cNvPr id="3177" name="Picture 105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2192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65</xdr:row>
      <xdr:rowOff>0</xdr:rowOff>
    </xdr:from>
    <xdr:to>
      <xdr:col>10</xdr:col>
      <xdr:colOff>203200</xdr:colOff>
      <xdr:row>66</xdr:row>
      <xdr:rowOff>12700</xdr:rowOff>
    </xdr:to>
    <xdr:pic>
      <xdr:nvPicPr>
        <xdr:cNvPr id="3178" name="Picture 106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2382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66</xdr:row>
      <xdr:rowOff>0</xdr:rowOff>
    </xdr:from>
    <xdr:to>
      <xdr:col>10</xdr:col>
      <xdr:colOff>203200</xdr:colOff>
      <xdr:row>67</xdr:row>
      <xdr:rowOff>12700</xdr:rowOff>
    </xdr:to>
    <xdr:pic>
      <xdr:nvPicPr>
        <xdr:cNvPr id="3179" name="Picture 107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2573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67</xdr:row>
      <xdr:rowOff>0</xdr:rowOff>
    </xdr:from>
    <xdr:to>
      <xdr:col>10</xdr:col>
      <xdr:colOff>203200</xdr:colOff>
      <xdr:row>68</xdr:row>
      <xdr:rowOff>12700</xdr:rowOff>
    </xdr:to>
    <xdr:pic>
      <xdr:nvPicPr>
        <xdr:cNvPr id="3180" name="Picture 108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2763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203200</xdr:colOff>
      <xdr:row>69</xdr:row>
      <xdr:rowOff>12700</xdr:rowOff>
    </xdr:to>
    <xdr:pic>
      <xdr:nvPicPr>
        <xdr:cNvPr id="3181" name="Picture 109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2954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69</xdr:row>
      <xdr:rowOff>0</xdr:rowOff>
    </xdr:from>
    <xdr:to>
      <xdr:col>10</xdr:col>
      <xdr:colOff>203200</xdr:colOff>
      <xdr:row>70</xdr:row>
      <xdr:rowOff>12700</xdr:rowOff>
    </xdr:to>
    <xdr:pic>
      <xdr:nvPicPr>
        <xdr:cNvPr id="3182" name="Picture 110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3144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70</xdr:row>
      <xdr:rowOff>0</xdr:rowOff>
    </xdr:from>
    <xdr:to>
      <xdr:col>10</xdr:col>
      <xdr:colOff>203200</xdr:colOff>
      <xdr:row>71</xdr:row>
      <xdr:rowOff>12700</xdr:rowOff>
    </xdr:to>
    <xdr:pic>
      <xdr:nvPicPr>
        <xdr:cNvPr id="3183" name="Picture 111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3335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71</xdr:row>
      <xdr:rowOff>0</xdr:rowOff>
    </xdr:from>
    <xdr:to>
      <xdr:col>10</xdr:col>
      <xdr:colOff>203200</xdr:colOff>
      <xdr:row>72</xdr:row>
      <xdr:rowOff>12700</xdr:rowOff>
    </xdr:to>
    <xdr:pic>
      <xdr:nvPicPr>
        <xdr:cNvPr id="3184" name="Picture 112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3525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71</xdr:row>
      <xdr:rowOff>0</xdr:rowOff>
    </xdr:from>
    <xdr:to>
      <xdr:col>10</xdr:col>
      <xdr:colOff>203200</xdr:colOff>
      <xdr:row>72</xdr:row>
      <xdr:rowOff>12700</xdr:rowOff>
    </xdr:to>
    <xdr:pic>
      <xdr:nvPicPr>
        <xdr:cNvPr id="3185" name="Picture 113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3525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73</xdr:row>
      <xdr:rowOff>0</xdr:rowOff>
    </xdr:from>
    <xdr:to>
      <xdr:col>10</xdr:col>
      <xdr:colOff>203200</xdr:colOff>
      <xdr:row>74</xdr:row>
      <xdr:rowOff>12700</xdr:rowOff>
    </xdr:to>
    <xdr:pic>
      <xdr:nvPicPr>
        <xdr:cNvPr id="3186" name="Picture 114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3906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74</xdr:row>
      <xdr:rowOff>0</xdr:rowOff>
    </xdr:from>
    <xdr:to>
      <xdr:col>10</xdr:col>
      <xdr:colOff>203200</xdr:colOff>
      <xdr:row>75</xdr:row>
      <xdr:rowOff>12700</xdr:rowOff>
    </xdr:to>
    <xdr:pic>
      <xdr:nvPicPr>
        <xdr:cNvPr id="3187" name="Picture 115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4097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75</xdr:row>
      <xdr:rowOff>0</xdr:rowOff>
    </xdr:from>
    <xdr:to>
      <xdr:col>10</xdr:col>
      <xdr:colOff>203200</xdr:colOff>
      <xdr:row>76</xdr:row>
      <xdr:rowOff>12700</xdr:rowOff>
    </xdr:to>
    <xdr:pic>
      <xdr:nvPicPr>
        <xdr:cNvPr id="3188" name="Picture 116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4287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76</xdr:row>
      <xdr:rowOff>0</xdr:rowOff>
    </xdr:from>
    <xdr:to>
      <xdr:col>10</xdr:col>
      <xdr:colOff>203200</xdr:colOff>
      <xdr:row>77</xdr:row>
      <xdr:rowOff>12700</xdr:rowOff>
    </xdr:to>
    <xdr:pic>
      <xdr:nvPicPr>
        <xdr:cNvPr id="3189" name="Picture 117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4478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77</xdr:row>
      <xdr:rowOff>0</xdr:rowOff>
    </xdr:from>
    <xdr:to>
      <xdr:col>10</xdr:col>
      <xdr:colOff>203200</xdr:colOff>
      <xdr:row>78</xdr:row>
      <xdr:rowOff>12700</xdr:rowOff>
    </xdr:to>
    <xdr:pic>
      <xdr:nvPicPr>
        <xdr:cNvPr id="3190" name="Picture 118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4668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78</xdr:row>
      <xdr:rowOff>0</xdr:rowOff>
    </xdr:from>
    <xdr:to>
      <xdr:col>10</xdr:col>
      <xdr:colOff>203200</xdr:colOff>
      <xdr:row>79</xdr:row>
      <xdr:rowOff>12700</xdr:rowOff>
    </xdr:to>
    <xdr:pic>
      <xdr:nvPicPr>
        <xdr:cNvPr id="3191" name="Picture 119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4859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203200</xdr:colOff>
      <xdr:row>80</xdr:row>
      <xdr:rowOff>12700</xdr:rowOff>
    </xdr:to>
    <xdr:pic>
      <xdr:nvPicPr>
        <xdr:cNvPr id="3192" name="Picture 120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5049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80</xdr:row>
      <xdr:rowOff>0</xdr:rowOff>
    </xdr:from>
    <xdr:to>
      <xdr:col>10</xdr:col>
      <xdr:colOff>203200</xdr:colOff>
      <xdr:row>81</xdr:row>
      <xdr:rowOff>12700</xdr:rowOff>
    </xdr:to>
    <xdr:pic>
      <xdr:nvPicPr>
        <xdr:cNvPr id="3193" name="Picture 121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5240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203200</xdr:colOff>
      <xdr:row>82</xdr:row>
      <xdr:rowOff>12700</xdr:rowOff>
    </xdr:to>
    <xdr:pic>
      <xdr:nvPicPr>
        <xdr:cNvPr id="3194" name="Picture 122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5430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82</xdr:row>
      <xdr:rowOff>0</xdr:rowOff>
    </xdr:from>
    <xdr:to>
      <xdr:col>10</xdr:col>
      <xdr:colOff>203200</xdr:colOff>
      <xdr:row>83</xdr:row>
      <xdr:rowOff>12700</xdr:rowOff>
    </xdr:to>
    <xdr:pic>
      <xdr:nvPicPr>
        <xdr:cNvPr id="3195" name="Picture 123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5621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83</xdr:row>
      <xdr:rowOff>0</xdr:rowOff>
    </xdr:from>
    <xdr:to>
      <xdr:col>10</xdr:col>
      <xdr:colOff>203200</xdr:colOff>
      <xdr:row>84</xdr:row>
      <xdr:rowOff>12700</xdr:rowOff>
    </xdr:to>
    <xdr:pic>
      <xdr:nvPicPr>
        <xdr:cNvPr id="3196" name="Picture 124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5811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84</xdr:row>
      <xdr:rowOff>0</xdr:rowOff>
    </xdr:from>
    <xdr:to>
      <xdr:col>10</xdr:col>
      <xdr:colOff>203200</xdr:colOff>
      <xdr:row>85</xdr:row>
      <xdr:rowOff>12700</xdr:rowOff>
    </xdr:to>
    <xdr:pic>
      <xdr:nvPicPr>
        <xdr:cNvPr id="3197" name="Picture 125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6002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203200</xdr:colOff>
      <xdr:row>86</xdr:row>
      <xdr:rowOff>12700</xdr:rowOff>
    </xdr:to>
    <xdr:pic>
      <xdr:nvPicPr>
        <xdr:cNvPr id="3198" name="Picture 126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6192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86</xdr:row>
      <xdr:rowOff>0</xdr:rowOff>
    </xdr:from>
    <xdr:to>
      <xdr:col>10</xdr:col>
      <xdr:colOff>203200</xdr:colOff>
      <xdr:row>87</xdr:row>
      <xdr:rowOff>12700</xdr:rowOff>
    </xdr:to>
    <xdr:pic>
      <xdr:nvPicPr>
        <xdr:cNvPr id="3199" name="Picture 127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6383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87</xdr:row>
      <xdr:rowOff>0</xdr:rowOff>
    </xdr:from>
    <xdr:to>
      <xdr:col>10</xdr:col>
      <xdr:colOff>203200</xdr:colOff>
      <xdr:row>88</xdr:row>
      <xdr:rowOff>12700</xdr:rowOff>
    </xdr:to>
    <xdr:pic>
      <xdr:nvPicPr>
        <xdr:cNvPr id="3200" name="Picture 128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6573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89</xdr:row>
      <xdr:rowOff>0</xdr:rowOff>
    </xdr:from>
    <xdr:to>
      <xdr:col>10</xdr:col>
      <xdr:colOff>203200</xdr:colOff>
      <xdr:row>90</xdr:row>
      <xdr:rowOff>12700</xdr:rowOff>
    </xdr:to>
    <xdr:pic>
      <xdr:nvPicPr>
        <xdr:cNvPr id="3201" name="Picture 129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6954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90</xdr:row>
      <xdr:rowOff>0</xdr:rowOff>
    </xdr:from>
    <xdr:to>
      <xdr:col>10</xdr:col>
      <xdr:colOff>203200</xdr:colOff>
      <xdr:row>91</xdr:row>
      <xdr:rowOff>12700</xdr:rowOff>
    </xdr:to>
    <xdr:pic>
      <xdr:nvPicPr>
        <xdr:cNvPr id="3202" name="Picture 130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7145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91</xdr:row>
      <xdr:rowOff>0</xdr:rowOff>
    </xdr:from>
    <xdr:to>
      <xdr:col>10</xdr:col>
      <xdr:colOff>203200</xdr:colOff>
      <xdr:row>92</xdr:row>
      <xdr:rowOff>12700</xdr:rowOff>
    </xdr:to>
    <xdr:pic>
      <xdr:nvPicPr>
        <xdr:cNvPr id="3203" name="Picture 131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7335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92</xdr:row>
      <xdr:rowOff>0</xdr:rowOff>
    </xdr:from>
    <xdr:to>
      <xdr:col>10</xdr:col>
      <xdr:colOff>203200</xdr:colOff>
      <xdr:row>93</xdr:row>
      <xdr:rowOff>12700</xdr:rowOff>
    </xdr:to>
    <xdr:pic>
      <xdr:nvPicPr>
        <xdr:cNvPr id="3204" name="Picture 132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7526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203200</xdr:colOff>
      <xdr:row>94</xdr:row>
      <xdr:rowOff>12700</xdr:rowOff>
    </xdr:to>
    <xdr:pic>
      <xdr:nvPicPr>
        <xdr:cNvPr id="3205" name="Picture 133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7716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94</xdr:row>
      <xdr:rowOff>0</xdr:rowOff>
    </xdr:from>
    <xdr:to>
      <xdr:col>10</xdr:col>
      <xdr:colOff>203200</xdr:colOff>
      <xdr:row>95</xdr:row>
      <xdr:rowOff>12700</xdr:rowOff>
    </xdr:to>
    <xdr:pic>
      <xdr:nvPicPr>
        <xdr:cNvPr id="3206" name="Picture 134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7907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94</xdr:row>
      <xdr:rowOff>0</xdr:rowOff>
    </xdr:from>
    <xdr:to>
      <xdr:col>10</xdr:col>
      <xdr:colOff>203200</xdr:colOff>
      <xdr:row>95</xdr:row>
      <xdr:rowOff>12700</xdr:rowOff>
    </xdr:to>
    <xdr:pic>
      <xdr:nvPicPr>
        <xdr:cNvPr id="3207" name="Picture 135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7907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95</xdr:row>
      <xdr:rowOff>0</xdr:rowOff>
    </xdr:from>
    <xdr:to>
      <xdr:col>10</xdr:col>
      <xdr:colOff>203200</xdr:colOff>
      <xdr:row>96</xdr:row>
      <xdr:rowOff>12700</xdr:rowOff>
    </xdr:to>
    <xdr:pic>
      <xdr:nvPicPr>
        <xdr:cNvPr id="3208" name="Picture 136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8097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96</xdr:row>
      <xdr:rowOff>0</xdr:rowOff>
    </xdr:from>
    <xdr:to>
      <xdr:col>10</xdr:col>
      <xdr:colOff>203200</xdr:colOff>
      <xdr:row>97</xdr:row>
      <xdr:rowOff>12700</xdr:rowOff>
    </xdr:to>
    <xdr:pic>
      <xdr:nvPicPr>
        <xdr:cNvPr id="3209" name="Picture 137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8288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97</xdr:row>
      <xdr:rowOff>0</xdr:rowOff>
    </xdr:from>
    <xdr:to>
      <xdr:col>10</xdr:col>
      <xdr:colOff>203200</xdr:colOff>
      <xdr:row>98</xdr:row>
      <xdr:rowOff>12700</xdr:rowOff>
    </xdr:to>
    <xdr:pic>
      <xdr:nvPicPr>
        <xdr:cNvPr id="3210" name="Picture 138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8478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98</xdr:row>
      <xdr:rowOff>0</xdr:rowOff>
    </xdr:from>
    <xdr:to>
      <xdr:col>10</xdr:col>
      <xdr:colOff>203200</xdr:colOff>
      <xdr:row>99</xdr:row>
      <xdr:rowOff>12700</xdr:rowOff>
    </xdr:to>
    <xdr:pic>
      <xdr:nvPicPr>
        <xdr:cNvPr id="3211" name="Picture 139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8669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203200</xdr:colOff>
      <xdr:row>101</xdr:row>
      <xdr:rowOff>12700</xdr:rowOff>
    </xdr:to>
    <xdr:pic>
      <xdr:nvPicPr>
        <xdr:cNvPr id="3212" name="Picture 140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9050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203200</xdr:colOff>
      <xdr:row>102</xdr:row>
      <xdr:rowOff>12700</xdr:rowOff>
    </xdr:to>
    <xdr:pic>
      <xdr:nvPicPr>
        <xdr:cNvPr id="3213" name="Picture 141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9240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102</xdr:row>
      <xdr:rowOff>0</xdr:rowOff>
    </xdr:from>
    <xdr:to>
      <xdr:col>10</xdr:col>
      <xdr:colOff>203200</xdr:colOff>
      <xdr:row>103</xdr:row>
      <xdr:rowOff>12700</xdr:rowOff>
    </xdr:to>
    <xdr:pic>
      <xdr:nvPicPr>
        <xdr:cNvPr id="3214" name="Picture 142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9431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103</xdr:row>
      <xdr:rowOff>0</xdr:rowOff>
    </xdr:from>
    <xdr:to>
      <xdr:col>10</xdr:col>
      <xdr:colOff>203200</xdr:colOff>
      <xdr:row>104</xdr:row>
      <xdr:rowOff>12700</xdr:rowOff>
    </xdr:to>
    <xdr:pic>
      <xdr:nvPicPr>
        <xdr:cNvPr id="3215" name="Picture 143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9621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104</xdr:row>
      <xdr:rowOff>0</xdr:rowOff>
    </xdr:from>
    <xdr:to>
      <xdr:col>10</xdr:col>
      <xdr:colOff>203200</xdr:colOff>
      <xdr:row>105</xdr:row>
      <xdr:rowOff>12700</xdr:rowOff>
    </xdr:to>
    <xdr:pic>
      <xdr:nvPicPr>
        <xdr:cNvPr id="3216" name="Picture 144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19812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105</xdr:row>
      <xdr:rowOff>0</xdr:rowOff>
    </xdr:from>
    <xdr:to>
      <xdr:col>10</xdr:col>
      <xdr:colOff>203200</xdr:colOff>
      <xdr:row>106</xdr:row>
      <xdr:rowOff>12700</xdr:rowOff>
    </xdr:to>
    <xdr:pic>
      <xdr:nvPicPr>
        <xdr:cNvPr id="3217" name="Picture 145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0002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106</xdr:row>
      <xdr:rowOff>0</xdr:rowOff>
    </xdr:from>
    <xdr:to>
      <xdr:col>10</xdr:col>
      <xdr:colOff>203200</xdr:colOff>
      <xdr:row>107</xdr:row>
      <xdr:rowOff>12700</xdr:rowOff>
    </xdr:to>
    <xdr:pic>
      <xdr:nvPicPr>
        <xdr:cNvPr id="3218" name="Picture 146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0193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107</xdr:row>
      <xdr:rowOff>0</xdr:rowOff>
    </xdr:from>
    <xdr:to>
      <xdr:col>10</xdr:col>
      <xdr:colOff>203200</xdr:colOff>
      <xdr:row>108</xdr:row>
      <xdr:rowOff>12700</xdr:rowOff>
    </xdr:to>
    <xdr:pic>
      <xdr:nvPicPr>
        <xdr:cNvPr id="3219" name="Picture 147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0383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108</xdr:row>
      <xdr:rowOff>0</xdr:rowOff>
    </xdr:from>
    <xdr:to>
      <xdr:col>10</xdr:col>
      <xdr:colOff>203200</xdr:colOff>
      <xdr:row>109</xdr:row>
      <xdr:rowOff>12700</xdr:rowOff>
    </xdr:to>
    <xdr:pic>
      <xdr:nvPicPr>
        <xdr:cNvPr id="3220" name="Picture 148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0574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203200</xdr:colOff>
      <xdr:row>110</xdr:row>
      <xdr:rowOff>12700</xdr:rowOff>
    </xdr:to>
    <xdr:pic>
      <xdr:nvPicPr>
        <xdr:cNvPr id="3221" name="Picture 149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0764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203200</xdr:colOff>
      <xdr:row>112</xdr:row>
      <xdr:rowOff>12700</xdr:rowOff>
    </xdr:to>
    <xdr:pic>
      <xdr:nvPicPr>
        <xdr:cNvPr id="3222" name="Picture 150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1145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111</xdr:row>
      <xdr:rowOff>0</xdr:rowOff>
    </xdr:from>
    <xdr:to>
      <xdr:col>10</xdr:col>
      <xdr:colOff>203200</xdr:colOff>
      <xdr:row>112</xdr:row>
      <xdr:rowOff>12700</xdr:rowOff>
    </xdr:to>
    <xdr:pic>
      <xdr:nvPicPr>
        <xdr:cNvPr id="3223" name="Picture 151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1145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112</xdr:row>
      <xdr:rowOff>0</xdr:rowOff>
    </xdr:from>
    <xdr:to>
      <xdr:col>10</xdr:col>
      <xdr:colOff>203200</xdr:colOff>
      <xdr:row>113</xdr:row>
      <xdr:rowOff>12700</xdr:rowOff>
    </xdr:to>
    <xdr:pic>
      <xdr:nvPicPr>
        <xdr:cNvPr id="3224" name="Picture 152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1336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113</xdr:row>
      <xdr:rowOff>0</xdr:rowOff>
    </xdr:from>
    <xdr:to>
      <xdr:col>10</xdr:col>
      <xdr:colOff>203200</xdr:colOff>
      <xdr:row>114</xdr:row>
      <xdr:rowOff>12700</xdr:rowOff>
    </xdr:to>
    <xdr:pic>
      <xdr:nvPicPr>
        <xdr:cNvPr id="3225" name="Picture 153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1526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114</xdr:row>
      <xdr:rowOff>0</xdr:rowOff>
    </xdr:from>
    <xdr:to>
      <xdr:col>10</xdr:col>
      <xdr:colOff>203200</xdr:colOff>
      <xdr:row>115</xdr:row>
      <xdr:rowOff>12700</xdr:rowOff>
    </xdr:to>
    <xdr:pic>
      <xdr:nvPicPr>
        <xdr:cNvPr id="3226" name="Picture 154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1717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115</xdr:row>
      <xdr:rowOff>0</xdr:rowOff>
    </xdr:from>
    <xdr:to>
      <xdr:col>10</xdr:col>
      <xdr:colOff>203200</xdr:colOff>
      <xdr:row>116</xdr:row>
      <xdr:rowOff>12700</xdr:rowOff>
    </xdr:to>
    <xdr:pic>
      <xdr:nvPicPr>
        <xdr:cNvPr id="3227" name="Picture 155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1907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116</xdr:row>
      <xdr:rowOff>0</xdr:rowOff>
    </xdr:from>
    <xdr:to>
      <xdr:col>10</xdr:col>
      <xdr:colOff>203200</xdr:colOff>
      <xdr:row>117</xdr:row>
      <xdr:rowOff>12700</xdr:rowOff>
    </xdr:to>
    <xdr:pic>
      <xdr:nvPicPr>
        <xdr:cNvPr id="3228" name="Picture 156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2098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117</xdr:row>
      <xdr:rowOff>0</xdr:rowOff>
    </xdr:from>
    <xdr:to>
      <xdr:col>10</xdr:col>
      <xdr:colOff>203200</xdr:colOff>
      <xdr:row>118</xdr:row>
      <xdr:rowOff>12700</xdr:rowOff>
    </xdr:to>
    <xdr:pic>
      <xdr:nvPicPr>
        <xdr:cNvPr id="3229" name="Picture 157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2288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118</xdr:row>
      <xdr:rowOff>0</xdr:rowOff>
    </xdr:from>
    <xdr:to>
      <xdr:col>10</xdr:col>
      <xdr:colOff>203200</xdr:colOff>
      <xdr:row>119</xdr:row>
      <xdr:rowOff>12700</xdr:rowOff>
    </xdr:to>
    <xdr:pic>
      <xdr:nvPicPr>
        <xdr:cNvPr id="3230" name="Picture 158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2479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119</xdr:row>
      <xdr:rowOff>0</xdr:rowOff>
    </xdr:from>
    <xdr:to>
      <xdr:col>10</xdr:col>
      <xdr:colOff>203200</xdr:colOff>
      <xdr:row>120</xdr:row>
      <xdr:rowOff>12700</xdr:rowOff>
    </xdr:to>
    <xdr:pic>
      <xdr:nvPicPr>
        <xdr:cNvPr id="3231" name="Picture 159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2669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120</xdr:row>
      <xdr:rowOff>0</xdr:rowOff>
    </xdr:from>
    <xdr:to>
      <xdr:col>10</xdr:col>
      <xdr:colOff>203200</xdr:colOff>
      <xdr:row>121</xdr:row>
      <xdr:rowOff>12700</xdr:rowOff>
    </xdr:to>
    <xdr:pic>
      <xdr:nvPicPr>
        <xdr:cNvPr id="3232" name="Picture 160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2860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121</xdr:row>
      <xdr:rowOff>0</xdr:rowOff>
    </xdr:from>
    <xdr:to>
      <xdr:col>10</xdr:col>
      <xdr:colOff>203200</xdr:colOff>
      <xdr:row>122</xdr:row>
      <xdr:rowOff>12700</xdr:rowOff>
    </xdr:to>
    <xdr:pic>
      <xdr:nvPicPr>
        <xdr:cNvPr id="3233" name="Picture 161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3050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122</xdr:row>
      <xdr:rowOff>0</xdr:rowOff>
    </xdr:from>
    <xdr:to>
      <xdr:col>10</xdr:col>
      <xdr:colOff>203200</xdr:colOff>
      <xdr:row>123</xdr:row>
      <xdr:rowOff>12700</xdr:rowOff>
    </xdr:to>
    <xdr:pic>
      <xdr:nvPicPr>
        <xdr:cNvPr id="3234" name="Picture 162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3241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123</xdr:row>
      <xdr:rowOff>0</xdr:rowOff>
    </xdr:from>
    <xdr:to>
      <xdr:col>10</xdr:col>
      <xdr:colOff>203200</xdr:colOff>
      <xdr:row>124</xdr:row>
      <xdr:rowOff>12700</xdr:rowOff>
    </xdr:to>
    <xdr:pic>
      <xdr:nvPicPr>
        <xdr:cNvPr id="3235" name="Picture 163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3431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124</xdr:row>
      <xdr:rowOff>0</xdr:rowOff>
    </xdr:from>
    <xdr:to>
      <xdr:col>10</xdr:col>
      <xdr:colOff>203200</xdr:colOff>
      <xdr:row>125</xdr:row>
      <xdr:rowOff>12700</xdr:rowOff>
    </xdr:to>
    <xdr:pic>
      <xdr:nvPicPr>
        <xdr:cNvPr id="3236" name="Picture 164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3622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124</xdr:row>
      <xdr:rowOff>0</xdr:rowOff>
    </xdr:from>
    <xdr:to>
      <xdr:col>10</xdr:col>
      <xdr:colOff>203200</xdr:colOff>
      <xdr:row>125</xdr:row>
      <xdr:rowOff>12700</xdr:rowOff>
    </xdr:to>
    <xdr:pic>
      <xdr:nvPicPr>
        <xdr:cNvPr id="3237" name="Picture 165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3622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125</xdr:row>
      <xdr:rowOff>0</xdr:rowOff>
    </xdr:from>
    <xdr:to>
      <xdr:col>10</xdr:col>
      <xdr:colOff>203200</xdr:colOff>
      <xdr:row>126</xdr:row>
      <xdr:rowOff>12700</xdr:rowOff>
    </xdr:to>
    <xdr:pic>
      <xdr:nvPicPr>
        <xdr:cNvPr id="3238" name="Picture 166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3812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127</xdr:row>
      <xdr:rowOff>0</xdr:rowOff>
    </xdr:from>
    <xdr:to>
      <xdr:col>10</xdr:col>
      <xdr:colOff>203200</xdr:colOff>
      <xdr:row>128</xdr:row>
      <xdr:rowOff>12700</xdr:rowOff>
    </xdr:to>
    <xdr:pic>
      <xdr:nvPicPr>
        <xdr:cNvPr id="3239" name="Picture 167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4193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127</xdr:row>
      <xdr:rowOff>0</xdr:rowOff>
    </xdr:from>
    <xdr:to>
      <xdr:col>10</xdr:col>
      <xdr:colOff>203200</xdr:colOff>
      <xdr:row>128</xdr:row>
      <xdr:rowOff>12700</xdr:rowOff>
    </xdr:to>
    <xdr:pic>
      <xdr:nvPicPr>
        <xdr:cNvPr id="3240" name="Picture 168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4193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127</xdr:row>
      <xdr:rowOff>0</xdr:rowOff>
    </xdr:from>
    <xdr:to>
      <xdr:col>10</xdr:col>
      <xdr:colOff>203200</xdr:colOff>
      <xdr:row>128</xdr:row>
      <xdr:rowOff>12700</xdr:rowOff>
    </xdr:to>
    <xdr:pic>
      <xdr:nvPicPr>
        <xdr:cNvPr id="3241" name="Picture 169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4193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128</xdr:row>
      <xdr:rowOff>0</xdr:rowOff>
    </xdr:from>
    <xdr:to>
      <xdr:col>10</xdr:col>
      <xdr:colOff>203200</xdr:colOff>
      <xdr:row>129</xdr:row>
      <xdr:rowOff>12700</xdr:rowOff>
    </xdr:to>
    <xdr:pic>
      <xdr:nvPicPr>
        <xdr:cNvPr id="3242" name="Picture 170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4384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129</xdr:row>
      <xdr:rowOff>0</xdr:rowOff>
    </xdr:from>
    <xdr:to>
      <xdr:col>10</xdr:col>
      <xdr:colOff>203200</xdr:colOff>
      <xdr:row>130</xdr:row>
      <xdr:rowOff>12700</xdr:rowOff>
    </xdr:to>
    <xdr:pic>
      <xdr:nvPicPr>
        <xdr:cNvPr id="3243" name="Picture 171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4574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130</xdr:row>
      <xdr:rowOff>0</xdr:rowOff>
    </xdr:from>
    <xdr:to>
      <xdr:col>10</xdr:col>
      <xdr:colOff>203200</xdr:colOff>
      <xdr:row>131</xdr:row>
      <xdr:rowOff>12700</xdr:rowOff>
    </xdr:to>
    <xdr:pic>
      <xdr:nvPicPr>
        <xdr:cNvPr id="3244" name="Picture 172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4765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131</xdr:row>
      <xdr:rowOff>0</xdr:rowOff>
    </xdr:from>
    <xdr:to>
      <xdr:col>10</xdr:col>
      <xdr:colOff>203200</xdr:colOff>
      <xdr:row>132</xdr:row>
      <xdr:rowOff>12700</xdr:rowOff>
    </xdr:to>
    <xdr:pic>
      <xdr:nvPicPr>
        <xdr:cNvPr id="3245" name="Picture 173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4955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132</xdr:row>
      <xdr:rowOff>0</xdr:rowOff>
    </xdr:from>
    <xdr:to>
      <xdr:col>10</xdr:col>
      <xdr:colOff>203200</xdr:colOff>
      <xdr:row>133</xdr:row>
      <xdr:rowOff>12700</xdr:rowOff>
    </xdr:to>
    <xdr:pic>
      <xdr:nvPicPr>
        <xdr:cNvPr id="3246" name="Picture 174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5146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133</xdr:row>
      <xdr:rowOff>0</xdr:rowOff>
    </xdr:from>
    <xdr:to>
      <xdr:col>10</xdr:col>
      <xdr:colOff>203200</xdr:colOff>
      <xdr:row>134</xdr:row>
      <xdr:rowOff>12700</xdr:rowOff>
    </xdr:to>
    <xdr:pic>
      <xdr:nvPicPr>
        <xdr:cNvPr id="3247" name="Picture 175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5336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134</xdr:row>
      <xdr:rowOff>0</xdr:rowOff>
    </xdr:from>
    <xdr:to>
      <xdr:col>10</xdr:col>
      <xdr:colOff>203200</xdr:colOff>
      <xdr:row>135</xdr:row>
      <xdr:rowOff>12700</xdr:rowOff>
    </xdr:to>
    <xdr:pic>
      <xdr:nvPicPr>
        <xdr:cNvPr id="3248" name="Picture 176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5527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135</xdr:row>
      <xdr:rowOff>0</xdr:rowOff>
    </xdr:from>
    <xdr:to>
      <xdr:col>10</xdr:col>
      <xdr:colOff>203200</xdr:colOff>
      <xdr:row>136</xdr:row>
      <xdr:rowOff>12700</xdr:rowOff>
    </xdr:to>
    <xdr:pic>
      <xdr:nvPicPr>
        <xdr:cNvPr id="3249" name="Picture 177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5717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136</xdr:row>
      <xdr:rowOff>0</xdr:rowOff>
    </xdr:from>
    <xdr:to>
      <xdr:col>10</xdr:col>
      <xdr:colOff>203200</xdr:colOff>
      <xdr:row>137</xdr:row>
      <xdr:rowOff>12700</xdr:rowOff>
    </xdr:to>
    <xdr:pic>
      <xdr:nvPicPr>
        <xdr:cNvPr id="3250" name="Picture 178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5908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136</xdr:row>
      <xdr:rowOff>0</xdr:rowOff>
    </xdr:from>
    <xdr:to>
      <xdr:col>10</xdr:col>
      <xdr:colOff>203200</xdr:colOff>
      <xdr:row>137</xdr:row>
      <xdr:rowOff>12700</xdr:rowOff>
    </xdr:to>
    <xdr:pic>
      <xdr:nvPicPr>
        <xdr:cNvPr id="3251" name="Picture 179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5908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137</xdr:row>
      <xdr:rowOff>0</xdr:rowOff>
    </xdr:from>
    <xdr:to>
      <xdr:col>10</xdr:col>
      <xdr:colOff>203200</xdr:colOff>
      <xdr:row>138</xdr:row>
      <xdr:rowOff>12700</xdr:rowOff>
    </xdr:to>
    <xdr:pic>
      <xdr:nvPicPr>
        <xdr:cNvPr id="3252" name="Picture 180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6098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138</xdr:row>
      <xdr:rowOff>0</xdr:rowOff>
    </xdr:from>
    <xdr:to>
      <xdr:col>10</xdr:col>
      <xdr:colOff>203200</xdr:colOff>
      <xdr:row>139</xdr:row>
      <xdr:rowOff>12700</xdr:rowOff>
    </xdr:to>
    <xdr:pic>
      <xdr:nvPicPr>
        <xdr:cNvPr id="3253" name="Picture 181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6289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139</xdr:row>
      <xdr:rowOff>0</xdr:rowOff>
    </xdr:from>
    <xdr:to>
      <xdr:col>10</xdr:col>
      <xdr:colOff>203200</xdr:colOff>
      <xdr:row>140</xdr:row>
      <xdr:rowOff>12700</xdr:rowOff>
    </xdr:to>
    <xdr:pic>
      <xdr:nvPicPr>
        <xdr:cNvPr id="3254" name="Picture 182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6479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139</xdr:row>
      <xdr:rowOff>0</xdr:rowOff>
    </xdr:from>
    <xdr:to>
      <xdr:col>10</xdr:col>
      <xdr:colOff>203200</xdr:colOff>
      <xdr:row>140</xdr:row>
      <xdr:rowOff>12700</xdr:rowOff>
    </xdr:to>
    <xdr:pic>
      <xdr:nvPicPr>
        <xdr:cNvPr id="3255" name="Picture 183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6479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140</xdr:row>
      <xdr:rowOff>0</xdr:rowOff>
    </xdr:from>
    <xdr:to>
      <xdr:col>10</xdr:col>
      <xdr:colOff>203200</xdr:colOff>
      <xdr:row>141</xdr:row>
      <xdr:rowOff>12700</xdr:rowOff>
    </xdr:to>
    <xdr:pic>
      <xdr:nvPicPr>
        <xdr:cNvPr id="3256" name="Picture 184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6670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141</xdr:row>
      <xdr:rowOff>0</xdr:rowOff>
    </xdr:from>
    <xdr:to>
      <xdr:col>10</xdr:col>
      <xdr:colOff>203200</xdr:colOff>
      <xdr:row>142</xdr:row>
      <xdr:rowOff>12700</xdr:rowOff>
    </xdr:to>
    <xdr:pic>
      <xdr:nvPicPr>
        <xdr:cNvPr id="3257" name="Picture 185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6860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142</xdr:row>
      <xdr:rowOff>0</xdr:rowOff>
    </xdr:from>
    <xdr:to>
      <xdr:col>10</xdr:col>
      <xdr:colOff>203200</xdr:colOff>
      <xdr:row>143</xdr:row>
      <xdr:rowOff>12700</xdr:rowOff>
    </xdr:to>
    <xdr:pic>
      <xdr:nvPicPr>
        <xdr:cNvPr id="3258" name="Picture 186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7051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144</xdr:row>
      <xdr:rowOff>0</xdr:rowOff>
    </xdr:from>
    <xdr:to>
      <xdr:col>10</xdr:col>
      <xdr:colOff>203200</xdr:colOff>
      <xdr:row>145</xdr:row>
      <xdr:rowOff>12700</xdr:rowOff>
    </xdr:to>
    <xdr:pic>
      <xdr:nvPicPr>
        <xdr:cNvPr id="3259" name="Picture 187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7432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145</xdr:row>
      <xdr:rowOff>0</xdr:rowOff>
    </xdr:from>
    <xdr:to>
      <xdr:col>10</xdr:col>
      <xdr:colOff>203200</xdr:colOff>
      <xdr:row>146</xdr:row>
      <xdr:rowOff>12700</xdr:rowOff>
    </xdr:to>
    <xdr:pic>
      <xdr:nvPicPr>
        <xdr:cNvPr id="3260" name="Picture 188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7622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146</xdr:row>
      <xdr:rowOff>0</xdr:rowOff>
    </xdr:from>
    <xdr:to>
      <xdr:col>10</xdr:col>
      <xdr:colOff>203200</xdr:colOff>
      <xdr:row>147</xdr:row>
      <xdr:rowOff>12700</xdr:rowOff>
    </xdr:to>
    <xdr:pic>
      <xdr:nvPicPr>
        <xdr:cNvPr id="3261" name="Picture 189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7813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146</xdr:row>
      <xdr:rowOff>0</xdr:rowOff>
    </xdr:from>
    <xdr:to>
      <xdr:col>10</xdr:col>
      <xdr:colOff>203200</xdr:colOff>
      <xdr:row>147</xdr:row>
      <xdr:rowOff>12700</xdr:rowOff>
    </xdr:to>
    <xdr:pic>
      <xdr:nvPicPr>
        <xdr:cNvPr id="3262" name="Picture 190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7813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147</xdr:row>
      <xdr:rowOff>0</xdr:rowOff>
    </xdr:from>
    <xdr:to>
      <xdr:col>10</xdr:col>
      <xdr:colOff>203200</xdr:colOff>
      <xdr:row>148</xdr:row>
      <xdr:rowOff>12700</xdr:rowOff>
    </xdr:to>
    <xdr:pic>
      <xdr:nvPicPr>
        <xdr:cNvPr id="3263" name="Picture 191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8003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147</xdr:row>
      <xdr:rowOff>0</xdr:rowOff>
    </xdr:from>
    <xdr:to>
      <xdr:col>10</xdr:col>
      <xdr:colOff>203200</xdr:colOff>
      <xdr:row>148</xdr:row>
      <xdr:rowOff>12700</xdr:rowOff>
    </xdr:to>
    <xdr:pic>
      <xdr:nvPicPr>
        <xdr:cNvPr id="3264" name="Picture 192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8003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151</xdr:row>
      <xdr:rowOff>0</xdr:rowOff>
    </xdr:from>
    <xdr:to>
      <xdr:col>10</xdr:col>
      <xdr:colOff>203200</xdr:colOff>
      <xdr:row>152</xdr:row>
      <xdr:rowOff>12700</xdr:rowOff>
    </xdr:to>
    <xdr:pic>
      <xdr:nvPicPr>
        <xdr:cNvPr id="3265" name="Picture 193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8194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152</xdr:row>
      <xdr:rowOff>0</xdr:rowOff>
    </xdr:from>
    <xdr:to>
      <xdr:col>10</xdr:col>
      <xdr:colOff>203200</xdr:colOff>
      <xdr:row>153</xdr:row>
      <xdr:rowOff>12700</xdr:rowOff>
    </xdr:to>
    <xdr:pic>
      <xdr:nvPicPr>
        <xdr:cNvPr id="3266" name="Picture 194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8384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153</xdr:row>
      <xdr:rowOff>0</xdr:rowOff>
    </xdr:from>
    <xdr:to>
      <xdr:col>10</xdr:col>
      <xdr:colOff>203200</xdr:colOff>
      <xdr:row>154</xdr:row>
      <xdr:rowOff>12700</xdr:rowOff>
    </xdr:to>
    <xdr:pic>
      <xdr:nvPicPr>
        <xdr:cNvPr id="3267" name="Picture 195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8575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153</xdr:row>
      <xdr:rowOff>0</xdr:rowOff>
    </xdr:from>
    <xdr:to>
      <xdr:col>10</xdr:col>
      <xdr:colOff>203200</xdr:colOff>
      <xdr:row>154</xdr:row>
      <xdr:rowOff>12700</xdr:rowOff>
    </xdr:to>
    <xdr:pic>
      <xdr:nvPicPr>
        <xdr:cNvPr id="3268" name="Picture 196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8575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154</xdr:row>
      <xdr:rowOff>0</xdr:rowOff>
    </xdr:from>
    <xdr:to>
      <xdr:col>10</xdr:col>
      <xdr:colOff>203200</xdr:colOff>
      <xdr:row>155</xdr:row>
      <xdr:rowOff>12700</xdr:rowOff>
    </xdr:to>
    <xdr:pic>
      <xdr:nvPicPr>
        <xdr:cNvPr id="3269" name="Picture 197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8765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155</xdr:row>
      <xdr:rowOff>0</xdr:rowOff>
    </xdr:from>
    <xdr:to>
      <xdr:col>10</xdr:col>
      <xdr:colOff>203200</xdr:colOff>
      <xdr:row>156</xdr:row>
      <xdr:rowOff>12700</xdr:rowOff>
    </xdr:to>
    <xdr:pic>
      <xdr:nvPicPr>
        <xdr:cNvPr id="3270" name="Picture 198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8956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156</xdr:row>
      <xdr:rowOff>0</xdr:rowOff>
    </xdr:from>
    <xdr:to>
      <xdr:col>10</xdr:col>
      <xdr:colOff>203200</xdr:colOff>
      <xdr:row>157</xdr:row>
      <xdr:rowOff>12700</xdr:rowOff>
    </xdr:to>
    <xdr:pic>
      <xdr:nvPicPr>
        <xdr:cNvPr id="3271" name="Picture 199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9146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157</xdr:row>
      <xdr:rowOff>0</xdr:rowOff>
    </xdr:from>
    <xdr:to>
      <xdr:col>10</xdr:col>
      <xdr:colOff>203200</xdr:colOff>
      <xdr:row>158</xdr:row>
      <xdr:rowOff>12700</xdr:rowOff>
    </xdr:to>
    <xdr:pic>
      <xdr:nvPicPr>
        <xdr:cNvPr id="3272" name="Picture 200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93370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158</xdr:row>
      <xdr:rowOff>0</xdr:rowOff>
    </xdr:from>
    <xdr:to>
      <xdr:col>10</xdr:col>
      <xdr:colOff>203200</xdr:colOff>
      <xdr:row>159</xdr:row>
      <xdr:rowOff>12700</xdr:rowOff>
    </xdr:to>
    <xdr:pic>
      <xdr:nvPicPr>
        <xdr:cNvPr id="3273" name="Picture 201" descr="//www.boliga.dk/images/icons/delete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0900" y="29527500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oliga.dk/salgspriser/info.aspx?ejendom=327051&amp;kommunekode=101&amp;enhed=7ACF7B21-ADF0-4870-B56F-16DCAD9E974C" TargetMode="External"/><Relationship Id="rId117" Type="http://schemas.openxmlformats.org/officeDocument/2006/relationships/hyperlink" Target="http://www.boliga.dk/salgspriser/info.aspx?ejendom=392074&amp;kommunekode=101&amp;enhed=9276ABD4-30FC-45E2-88F2-EFBB89180824" TargetMode="External"/><Relationship Id="rId21" Type="http://schemas.openxmlformats.org/officeDocument/2006/relationships/hyperlink" Target="http://www.boliga.dk/salgspriser/info.aspx?ejendom=238229&amp;kommunekode=101&amp;enhed=C31DCE50-B253-4AC6-95FD-A32726FF472A" TargetMode="External"/><Relationship Id="rId42" Type="http://schemas.openxmlformats.org/officeDocument/2006/relationships/hyperlink" Target="http://www.boliga.dk/salgspriser/info.aspx?ejendom=349942&amp;kommunekode=101&amp;enhed=78510580-2FA7-4AEC-BC67-CDDC1DA74506" TargetMode="External"/><Relationship Id="rId47" Type="http://schemas.openxmlformats.org/officeDocument/2006/relationships/hyperlink" Target="http://www.boliga.dk/salgspriser/info.aspx?ejendom=349470&amp;kommunekode=101&amp;enhed=87F35B67-7593-4961-9CA1-C6A2F9584765" TargetMode="External"/><Relationship Id="rId63" Type="http://schemas.openxmlformats.org/officeDocument/2006/relationships/hyperlink" Target="http://www.boliga.dk/salgspriser/info.aspx?ejendom=629317&amp;kommunekode=101&amp;enhed=75504342-1A45-42DA-BFAE-556A428457A6" TargetMode="External"/><Relationship Id="rId68" Type="http://schemas.openxmlformats.org/officeDocument/2006/relationships/hyperlink" Target="http://www.boliga.dk/salgspriser/info.aspx?ejendom=629767&amp;kommunekode=101&amp;enhed=DCCD36BA-3EDD-4085-8CD4-DB645AACB342" TargetMode="External"/><Relationship Id="rId84" Type="http://schemas.openxmlformats.org/officeDocument/2006/relationships/hyperlink" Target="http://www.boliga.dk/salgspriser/info.aspx?ejendom=629481&amp;kommunekode=101&amp;enhed=A970D722-DE02-490F-A823-3238C19F22FF" TargetMode="External"/><Relationship Id="rId89" Type="http://schemas.openxmlformats.org/officeDocument/2006/relationships/hyperlink" Target="http://www.boliga.dk/salgspriser/info.aspx?ejendom=392171&amp;kommunekode=101&amp;enhed=69A240E3-D0FC-49F8-A59A-387763894F99" TargetMode="External"/><Relationship Id="rId112" Type="http://schemas.openxmlformats.org/officeDocument/2006/relationships/hyperlink" Target="http://www.boliga.dk/salgspriser/info.aspx?ejendom=392058&amp;kommunekode=101&amp;enhed=70D9DE06-40FF-40E7-99DD-DA1CB74D026B" TargetMode="External"/><Relationship Id="rId133" Type="http://schemas.openxmlformats.org/officeDocument/2006/relationships/hyperlink" Target="http://www.boliga.dk/salgspriser/info.aspx?ejendom=327272&amp;kommunekode=101&amp;enhed=C595EA96-2A32-4B35-BE54-C839B3194A01" TargetMode="External"/><Relationship Id="rId16" Type="http://schemas.openxmlformats.org/officeDocument/2006/relationships/hyperlink" Target="http://www.boliga.dk/salgspriser/info.aspx?ejendom=392376&amp;kommunekode=101&amp;enhed=1EAD7562-0243-4D09-BDEB-B229035A7521" TargetMode="External"/><Relationship Id="rId107" Type="http://schemas.openxmlformats.org/officeDocument/2006/relationships/hyperlink" Target="http://www.boliga.dk/salgspriser/info.aspx?ejendom=629821&amp;kommunekode=101&amp;enhed=61C30CD6-BCC7-433B-8919-B170CC6EF0BC" TargetMode="External"/><Relationship Id="rId11" Type="http://schemas.openxmlformats.org/officeDocument/2006/relationships/hyperlink" Target="http://www.boliga.dk/salgspriser/info.aspx?ejendom=629570&amp;kommunekode=101&amp;enhed=15080EC4-1165-433C-9077-67B484ADD05D" TargetMode="External"/><Relationship Id="rId32" Type="http://schemas.openxmlformats.org/officeDocument/2006/relationships/hyperlink" Target="http://www.boliga.dk/salgspriser/info.aspx?ejendom=217566&amp;kommunekode=101&amp;enhed=7605F92B-FFAC-4C78-927F-E80EF3677241" TargetMode="External"/><Relationship Id="rId37" Type="http://schemas.openxmlformats.org/officeDocument/2006/relationships/hyperlink" Target="http://www.boliga.dk/salgspriser/info.aspx?ejendom=629457&amp;kommunekode=101&amp;enhed=48C7F6D2-2D7B-47F8-9A6F-669D04B753DC" TargetMode="External"/><Relationship Id="rId53" Type="http://schemas.openxmlformats.org/officeDocument/2006/relationships/hyperlink" Target="http://www.boliga.dk/salgspriser/info.aspx?ejendom=238091&amp;kommunekode=101&amp;enhed=EDD14012-F54D-44BF-B6B3-AD30E2A535AB" TargetMode="External"/><Relationship Id="rId58" Type="http://schemas.openxmlformats.org/officeDocument/2006/relationships/hyperlink" Target="http://www.boliga.dk/salgspriser/info.aspx?ejendom=349780&amp;kommunekode=101&amp;enhed=8DCC2705-6048-456B-84CD-B3F261C25BF0" TargetMode="External"/><Relationship Id="rId74" Type="http://schemas.openxmlformats.org/officeDocument/2006/relationships/hyperlink" Target="http://www.boliga.dk/salgspriser/info.aspx?ejendom=392023&amp;kommunekode=101&amp;enhed=CDC6D547-0D2D-40E1-9C1B-AD6C1E112C6F" TargetMode="External"/><Relationship Id="rId79" Type="http://schemas.openxmlformats.org/officeDocument/2006/relationships/hyperlink" Target="http://www.boliga.dk/salgspriser/info.aspx?ejendom=327302&amp;kommunekode=101&amp;enhed=299A2079-638D-4462-9E74-E90C44667E4E" TargetMode="External"/><Relationship Id="rId102" Type="http://schemas.openxmlformats.org/officeDocument/2006/relationships/hyperlink" Target="http://www.boliga.dk/salgspriser/info.aspx?ejendom=217663&amp;kommunekode=101&amp;enhed=8A414C3B-6F9F-42D4-860B-A8A46E08A8E9" TargetMode="External"/><Relationship Id="rId123" Type="http://schemas.openxmlformats.org/officeDocument/2006/relationships/hyperlink" Target="http://www.boliga.dk/salgspriser/info.aspx?ejendom=238059&amp;kommunekode=101&amp;enhed=E6B77F73-2209-45E0-A9E1-D7700AA6FA13" TargetMode="External"/><Relationship Id="rId128" Type="http://schemas.openxmlformats.org/officeDocument/2006/relationships/hyperlink" Target="http://www.boliga.dk/salgspriser/info.aspx?ejendom=42723&amp;kommunekode=101&amp;enhed=F3AFC599-DC68-4735-9E57-69915E1B1817" TargetMode="External"/><Relationship Id="rId5" Type="http://schemas.openxmlformats.org/officeDocument/2006/relationships/hyperlink" Target="http://www.boliga.dk/salg/resultater?type=Villa,R%C3%A6kkehus&amp;min=&amp;max=&amp;minRooms=&amp;maxRooms=&amp;minSize=&amp;maxSize=&amp;fraPostnr=&amp;tilPostnr=&amp;byggetMin=&amp;byggetMax=&amp;gade=&amp;iPostnr=&amp;amt=&amp;kom=&amp;minsaledate=2001-01-01&amp;maxsaledate=2014-12-31&amp;minLat=55,7130&amp;maxLat=55,7161&amp;minLon=12,5686&amp;maxLon=12,5787&amp;sort=m2pris-a" TargetMode="External"/><Relationship Id="rId90" Type="http://schemas.openxmlformats.org/officeDocument/2006/relationships/hyperlink" Target="http://www.boliga.dk/salgspriser/info.aspx?ejendom=629724&amp;kommunekode=101&amp;enhed=93F9F90C-A21B-41D2-AD39-FF12D4D4CA32" TargetMode="External"/><Relationship Id="rId95" Type="http://schemas.openxmlformats.org/officeDocument/2006/relationships/hyperlink" Target="http://www.boliga.dk/salgspriser/info.aspx?ejendom=349764&amp;kommunekode=101&amp;enhed=DD20F56F-990B-4508-930C-70664F39DDEF" TargetMode="External"/><Relationship Id="rId14" Type="http://schemas.openxmlformats.org/officeDocument/2006/relationships/hyperlink" Target="http://www.boliga.dk/salgspriser/info.aspx?ejendom=238067&amp;kommunekode=101&amp;enhed=27DF8E2B-2855-4983-A1CA-AB07138F0CCF" TargetMode="External"/><Relationship Id="rId22" Type="http://schemas.openxmlformats.org/officeDocument/2006/relationships/hyperlink" Target="http://www.boliga.dk/salgspriser/info.aspx?ejendom=42987&amp;kommunekode=101&amp;enhed=8E763A35-D8F0-4B05-82A6-BA3327A1F5FD" TargetMode="External"/><Relationship Id="rId27" Type="http://schemas.openxmlformats.org/officeDocument/2006/relationships/hyperlink" Target="http://www.boliga.dk/salgspriser/info.aspx?ejendom=327167&amp;kommunekode=101&amp;enhed=6BB5010E-6682-46A2-AE64-ADCB151BB584" TargetMode="External"/><Relationship Id="rId30" Type="http://schemas.openxmlformats.org/officeDocument/2006/relationships/hyperlink" Target="http://www.boliga.dk/salgspriser/info.aspx?ejendom=349365&amp;kommunekode=101&amp;enhed=06AA0787-550F-4E79-AFEF-6DD5FCD13088" TargetMode="External"/><Relationship Id="rId35" Type="http://schemas.openxmlformats.org/officeDocument/2006/relationships/hyperlink" Target="http://www.boliga.dk/salgspriser/info.aspx?ejendom=327426&amp;kommunekode=101&amp;enhed=AEC514D1-7C9F-4FD8-A513-7A2667486850" TargetMode="External"/><Relationship Id="rId43" Type="http://schemas.openxmlformats.org/officeDocument/2006/relationships/hyperlink" Target="http://www.boliga.dk/salgspriser/info.aspx?ejendom=629902&amp;kommunekode=101&amp;enhed=5E410AB9-3C52-4D2E-8640-EB653A4F84F4" TargetMode="External"/><Relationship Id="rId48" Type="http://schemas.openxmlformats.org/officeDocument/2006/relationships/hyperlink" Target="http://www.boliga.dk/salgspriser/info.aspx?ejendom=629635&amp;kommunekode=101&amp;enhed=DF9B673C-D7D7-46D7-8E94-600D049515AF" TargetMode="External"/><Relationship Id="rId56" Type="http://schemas.openxmlformats.org/officeDocument/2006/relationships/hyperlink" Target="http://www.boliga.dk/salgspriser/info.aspx?ejendom=217744&amp;kommunekode=101&amp;enhed=A3E9DF32-20EB-4FFE-BFA5-37E3860DF5AE" TargetMode="External"/><Relationship Id="rId64" Type="http://schemas.openxmlformats.org/officeDocument/2006/relationships/hyperlink" Target="http://www.boliga.dk/salgspriser/info.aspx?ejendom=629759&amp;kommunekode=101&amp;enhed=27AD74D0-9882-4A4F-ADFC-A5B1BBF0F5C5" TargetMode="External"/><Relationship Id="rId69" Type="http://schemas.openxmlformats.org/officeDocument/2006/relationships/hyperlink" Target="http://www.boliga.dk/salgspriser/info.aspx?ejendom=392163&amp;kommunekode=101&amp;enhed=B4039187-708C-45E3-86FB-C9F8651E468A" TargetMode="External"/><Relationship Id="rId77" Type="http://schemas.openxmlformats.org/officeDocument/2006/relationships/hyperlink" Target="http://www.boliga.dk/salgspriser/info.aspx?ejendom=391981&amp;kommunekode=101&amp;enhed=69B5D119-9887-4E9D-8BFD-0177BC630ADB" TargetMode="External"/><Relationship Id="rId100" Type="http://schemas.openxmlformats.org/officeDocument/2006/relationships/hyperlink" Target="http://www.boliga.dk/salgspriser/info.aspx?ejendom=331601&amp;kommunekode=101&amp;enhed=4A20238D-6913-40F1-B217-894952E03D43" TargetMode="External"/><Relationship Id="rId105" Type="http://schemas.openxmlformats.org/officeDocument/2006/relationships/hyperlink" Target="http://www.boliga.dk/salgspriser/info.aspx?ejendom=327043&amp;kommunekode=101&amp;enhed=8A2DE5DF-4A09-47FD-91AB-5B7485A44583" TargetMode="External"/><Relationship Id="rId113" Type="http://schemas.openxmlformats.org/officeDocument/2006/relationships/hyperlink" Target="http://www.boliga.dk/salgspriser/info.aspx?ejendom=349896&amp;kommunekode=101&amp;enhed=DBD728CA-5039-4AEC-8FE2-31A1D99D9AF0" TargetMode="External"/><Relationship Id="rId118" Type="http://schemas.openxmlformats.org/officeDocument/2006/relationships/hyperlink" Target="http://www.boliga.dk/salgspriser/info.aspx?ejendom=392473&amp;kommunekode=101&amp;enhed=144E2289-ED5B-4ECF-ACD2-238EBCBA0FAE" TargetMode="External"/><Relationship Id="rId126" Type="http://schemas.openxmlformats.org/officeDocument/2006/relationships/hyperlink" Target="http://www.boliga.dk/salgspriser/info.aspx?ejendom=327515&amp;kommunekode=101&amp;enhed=D6D4D4B6-C7EB-4223-98EA-8E8282EDB57A" TargetMode="External"/><Relationship Id="rId134" Type="http://schemas.openxmlformats.org/officeDocument/2006/relationships/hyperlink" Target="http://www.boliga.dk/salgspriser/info.aspx?ejendom=392422&amp;kommunekode=101&amp;enhed=8FB248AC-FCB7-4F29-9A70-92DC181F5912" TargetMode="External"/><Relationship Id="rId8" Type="http://schemas.openxmlformats.org/officeDocument/2006/relationships/hyperlink" Target="http://www.boliga.dk/salg/resultater?type=Villa,R%C3%A6kkehus&amp;min=&amp;max=&amp;minRooms=&amp;maxRooms=&amp;minSize=&amp;maxSize=&amp;fraPostnr=&amp;tilPostnr=&amp;byggetMin=&amp;byggetMax=&amp;gade=&amp;iPostnr=&amp;amt=&amp;kom=&amp;minsaledate=2001-01-01&amp;maxsaledate=2014-12-31&amp;minLat=55,7130&amp;maxLat=55,7161&amp;minLon=12,5686&amp;maxLon=12,5787&amp;sort=enh_anvend_kode-a" TargetMode="External"/><Relationship Id="rId51" Type="http://schemas.openxmlformats.org/officeDocument/2006/relationships/hyperlink" Target="http://www.boliga.dk/salgspriser/info.aspx?ejendom=327485&amp;kommunekode=101&amp;enhed=506EE210-1473-401F-84B9-940958761CF4" TargetMode="External"/><Relationship Id="rId72" Type="http://schemas.openxmlformats.org/officeDocument/2006/relationships/hyperlink" Target="http://www.boliga.dk/salgspriser/info.aspx?ejendom=331687&amp;kommunekode=101&amp;enhed=B2D44EA1-5304-4B13-8BEE-E279F2BEB31C" TargetMode="External"/><Relationship Id="rId80" Type="http://schemas.openxmlformats.org/officeDocument/2006/relationships/hyperlink" Target="http://www.boliga.dk/salgspriser/info.aspx?ejendom=629554&amp;kommunekode=101&amp;enhed=47A0633E-E887-4D1D-9D6F-5497930A0702" TargetMode="External"/><Relationship Id="rId85" Type="http://schemas.openxmlformats.org/officeDocument/2006/relationships/hyperlink" Target="http://www.boliga.dk/salgspriser/info.aspx?ejendom=331563&amp;kommunekode=101&amp;enhed=7EBC1B3B-4D23-4F47-BF0D-9FF6EF6DB25A" TargetMode="External"/><Relationship Id="rId93" Type="http://schemas.openxmlformats.org/officeDocument/2006/relationships/hyperlink" Target="http://www.boliga.dk/salgspriser/info.aspx?ejendom=327396&amp;kommunekode=101&amp;enhed=7D572097-796B-4A65-8247-DD18F293943B" TargetMode="External"/><Relationship Id="rId98" Type="http://schemas.openxmlformats.org/officeDocument/2006/relationships/hyperlink" Target="http://www.boliga.dk/salgspriser/info.aspx?ejendom=43037&amp;kommunekode=101&amp;enhed=4DF932A3-48DE-4676-98B6-6D3FD2823329" TargetMode="External"/><Relationship Id="rId121" Type="http://schemas.openxmlformats.org/officeDocument/2006/relationships/hyperlink" Target="http://www.boliga.dk/salgspriser/info.aspx?ejendom=217906&amp;kommunekode=101&amp;enhed=D9AD823F-A414-44B9-A51C-EF080339D864" TargetMode="External"/><Relationship Id="rId3" Type="http://schemas.openxmlformats.org/officeDocument/2006/relationships/hyperlink" Target="http://www.boliga.dk/salg/resultater?type=Villa,R%C3%A6kkehus&amp;min=&amp;max=&amp;minRooms=&amp;maxRooms=&amp;minSize=&amp;maxSize=&amp;fraPostnr=&amp;tilPostnr=&amp;byggetMin=&amp;byggetMax=&amp;gade=&amp;iPostnr=&amp;amt=&amp;kom=&amp;minsaledate=2001-01-01&amp;maxsaledate=2014-12-31&amp;minLat=55,7130&amp;maxLat=55,7161&amp;minLon=12,5686&amp;maxLon=12,5787&amp;sort=omregnings_dato-d" TargetMode="External"/><Relationship Id="rId12" Type="http://schemas.openxmlformats.org/officeDocument/2006/relationships/hyperlink" Target="http://www.boliga.dk/salgspriser/info.aspx?ejendom=392236&amp;kommunekode=101&amp;enhed=DF1EEF69-04B8-478F-9777-5E4AD2F47DAD" TargetMode="External"/><Relationship Id="rId17" Type="http://schemas.openxmlformats.org/officeDocument/2006/relationships/hyperlink" Target="http://www.boliga.dk/salgspriser/info.aspx?ejendom=299783&amp;kommunekode=101&amp;enhed=38386713-15A4-488A-9C5F-D141600DABB1" TargetMode="External"/><Relationship Id="rId25" Type="http://schemas.openxmlformats.org/officeDocument/2006/relationships/hyperlink" Target="http://www.boliga.dk/salgspriser/info.aspx?ejendom=327477&amp;kommunekode=101&amp;enhed=46421BED-551E-42B8-9A17-764A49D3F070" TargetMode="External"/><Relationship Id="rId33" Type="http://schemas.openxmlformats.org/officeDocument/2006/relationships/hyperlink" Target="http://www.boliga.dk/salgspriser/info.aspx?ejendom=327086&amp;kommunekode=101&amp;enhed=58648A7E-DD13-4681-A1B3-639804752035" TargetMode="External"/><Relationship Id="rId38" Type="http://schemas.openxmlformats.org/officeDocument/2006/relationships/hyperlink" Target="http://www.boliga.dk/salgspriser/info.aspx?ejendom=42995&amp;kommunekode=101&amp;enhed=E12514B2-3FBE-45F4-875D-EE6561D5D46B" TargetMode="External"/><Relationship Id="rId46" Type="http://schemas.openxmlformats.org/officeDocument/2006/relationships/hyperlink" Target="http://www.boliga.dk/salgspriser/info.aspx?ejendom=300021&amp;kommunekode=101&amp;enhed=9E8D00BE-A8DD-483C-AF35-452B2930946D" TargetMode="External"/><Relationship Id="rId59" Type="http://schemas.openxmlformats.org/officeDocument/2006/relationships/hyperlink" Target="http://www.boliga.dk/salgspriser/info.aspx?ejendom=629600&amp;kommunekode=101&amp;enhed=E0557BC4-5FE9-4808-8D1D-48C1DC373776" TargetMode="External"/><Relationship Id="rId67" Type="http://schemas.openxmlformats.org/officeDocument/2006/relationships/hyperlink" Target="http://www.boliga.dk/salgspriser/info.aspx?ejendom=300129&amp;kommunekode=101&amp;enhed=DDC860DB-3291-4B1B-8D8A-B26A271B2BDA" TargetMode="External"/><Relationship Id="rId103" Type="http://schemas.openxmlformats.org/officeDocument/2006/relationships/hyperlink" Target="http://www.boliga.dk/salgspriser/info.aspx?ejendom=629813&amp;kommunekode=101&amp;enhed=94FD7F94-A613-40E7-9FAD-1867161DFC89" TargetMode="External"/><Relationship Id="rId108" Type="http://schemas.openxmlformats.org/officeDocument/2006/relationships/hyperlink" Target="http://www.boliga.dk/salgspriser/info.aspx?ejendom=300005&amp;kommunekode=101&amp;enhed=2D4931C4-7F89-4E48-8B4A-4D6E0AAD1C45" TargetMode="External"/><Relationship Id="rId116" Type="http://schemas.openxmlformats.org/officeDocument/2006/relationships/hyperlink" Target="http://www.boliga.dk/salgspriser/info.aspx?ejendom=349527&amp;kommunekode=101&amp;enhed=538376C9-8C46-4BB1-8E6D-FC43B3979954" TargetMode="External"/><Relationship Id="rId124" Type="http://schemas.openxmlformats.org/officeDocument/2006/relationships/hyperlink" Target="http://www.boliga.dk/salgspriser/info.aspx?ejendom=42871&amp;kommunekode=101&amp;enhed=A8BCD727-C663-4C73-9F02-693AEC94BA47" TargetMode="External"/><Relationship Id="rId129" Type="http://schemas.openxmlformats.org/officeDocument/2006/relationships/hyperlink" Target="http://www.boliga.dk/salgspriser/info.aspx?ejendom=42936&amp;kommunekode=101&amp;enhed=3CAC279A-AC55-46D6-8D85-7BDDB85BAB7A" TargetMode="External"/><Relationship Id="rId137" Type="http://schemas.openxmlformats.org/officeDocument/2006/relationships/drawing" Target="../drawings/drawing2.xml"/><Relationship Id="rId20" Type="http://schemas.openxmlformats.org/officeDocument/2006/relationships/hyperlink" Target="http://www.boliga.dk/salgspriser/info.aspx?ejendom=392309&amp;kommunekode=101&amp;enhed=7EABC023-5F50-432F-8B95-AB1B5DFD596A" TargetMode="External"/><Relationship Id="rId41" Type="http://schemas.openxmlformats.org/officeDocument/2006/relationships/hyperlink" Target="http://www.boliga.dk/salgspriser/info.aspx?ejendom=217736&amp;kommunekode=101&amp;enhed=B9EC2E2B-3B47-4EC0-B063-9754ABDB29B2" TargetMode="External"/><Relationship Id="rId54" Type="http://schemas.openxmlformats.org/officeDocument/2006/relationships/hyperlink" Target="http://www.boliga.dk/salgspriser/info.aspx?ejendom=349837&amp;kommunekode=101&amp;enhed=56A209E2-9877-4C7D-8946-D2C0D11BBCD6" TargetMode="External"/><Relationship Id="rId62" Type="http://schemas.openxmlformats.org/officeDocument/2006/relationships/hyperlink" Target="http://www.boliga.dk/salgspriser/info.aspx?ejendom=299872&amp;kommunekode=101&amp;enhed=12EB1569-D846-408C-8F0F-FFA9A524225D" TargetMode="External"/><Relationship Id="rId70" Type="http://schemas.openxmlformats.org/officeDocument/2006/relationships/hyperlink" Target="http://www.boliga.dk/salgspriser/info.aspx?ejendom=349926&amp;kommunekode=101&amp;enhed=94542951-4B28-46D0-8F79-CFAB4D14344B" TargetMode="External"/><Relationship Id="rId75" Type="http://schemas.openxmlformats.org/officeDocument/2006/relationships/hyperlink" Target="http://www.boliga.dk/salgspriser/info.aspx?ejendom=392430&amp;kommunekode=101&amp;enhed=A75D01B9-29C1-4573-A4B3-EB18DF5A1DAE" TargetMode="External"/><Relationship Id="rId83" Type="http://schemas.openxmlformats.org/officeDocument/2006/relationships/hyperlink" Target="http://www.boliga.dk/salgspriser/info.aspx?ejendom=327175&amp;kommunekode=101&amp;enhed=BF4B8515-4D7F-43B0-AC96-5B1A779D989F" TargetMode="External"/><Relationship Id="rId88" Type="http://schemas.openxmlformats.org/officeDocument/2006/relationships/hyperlink" Target="http://www.boliga.dk/salgspriser/info.aspx?ejendom=217701&amp;kommunekode=101&amp;enhed=9011C29E-9552-4E22-A7E0-DC491FA79C65" TargetMode="External"/><Relationship Id="rId91" Type="http://schemas.openxmlformats.org/officeDocument/2006/relationships/hyperlink" Target="http://www.boliga.dk/salgspriser/info.aspx?ejendom=629449&amp;kommunekode=101&amp;enhed=ADC5FB42-D0B9-44BE-8B4C-A7B6C627FB2B" TargetMode="External"/><Relationship Id="rId96" Type="http://schemas.openxmlformats.org/officeDocument/2006/relationships/hyperlink" Target="http://www.boliga.dk/salgspriser/info.aspx?ejendom=218139&amp;kommunekode=101&amp;enhed=07CED887-3DB7-4E24-9CAD-8078960C10CB" TargetMode="External"/><Relationship Id="rId111" Type="http://schemas.openxmlformats.org/officeDocument/2006/relationships/hyperlink" Target="http://www.boliga.dk/salgspriser/info.aspx?ejendom=392465&amp;kommunekode=101&amp;enhed=8537EBFA-B25E-4E55-8923-931EDD01D7FF" TargetMode="External"/><Relationship Id="rId132" Type="http://schemas.openxmlformats.org/officeDocument/2006/relationships/hyperlink" Target="http://www.boliga.dk/salgspriser/info.aspx?ejendom=629856&amp;kommunekode=101&amp;enhed=859A35C1-DDC5-4B81-8C9C-F66FB5B91420" TargetMode="External"/><Relationship Id="rId1" Type="http://schemas.openxmlformats.org/officeDocument/2006/relationships/hyperlink" Target="http://www.boliga.dk/salg/resultater?type=Villa,R%C3%A6kkehus&amp;min=&amp;max=&amp;minRooms=&amp;maxRooms=&amp;minSize=&amp;maxSize=&amp;fraPostnr=&amp;tilPostnr=&amp;byggetMin=&amp;byggetMax=&amp;gade=&amp;iPostnr=&amp;amt=&amp;kom=&amp;minsaledate=2001-01-01&amp;maxsaledate=2014-12-31&amp;minLat=55,7130&amp;maxLat=55,7161&amp;minLon=12,5686&amp;maxLon=12,5787&amp;sort=origgadesort-a,hus_nr_sort-a,etage-a,side-a" TargetMode="External"/><Relationship Id="rId6" Type="http://schemas.openxmlformats.org/officeDocument/2006/relationships/hyperlink" Target="http://www.boliga.dk/salg/resultater?type=Villa,R%C3%A6kkehus&amp;min=&amp;max=&amp;minRooms=&amp;maxRooms=&amp;minSize=&amp;maxSize=&amp;fraPostnr=&amp;tilPostnr=&amp;byggetMin=&amp;byggetMax=&amp;gade=&amp;iPostnr=&amp;amt=&amp;kom=&amp;minsaledate=2001-01-01&amp;maxsaledate=2014-12-31&amp;minLat=55,7130&amp;maxLat=55,7161&amp;minLon=12,5686&amp;maxLon=12,5787&amp;sort=antalrum-a" TargetMode="External"/><Relationship Id="rId15" Type="http://schemas.openxmlformats.org/officeDocument/2006/relationships/hyperlink" Target="http://www.boliga.dk/salgspriser/info.aspx?ejendom=392244&amp;kommunekode=101&amp;enhed=1865852E-9144-4DA5-AD3B-DEC2E475B101" TargetMode="External"/><Relationship Id="rId23" Type="http://schemas.openxmlformats.org/officeDocument/2006/relationships/hyperlink" Target="http://www.boliga.dk/salgspriser/info.aspx?ejendom=327493&amp;kommunekode=101&amp;enhed=9C43A864-FD7C-418C-BD48-74D7B28714D8" TargetMode="External"/><Relationship Id="rId28" Type="http://schemas.openxmlformats.org/officeDocument/2006/relationships/hyperlink" Target="http://www.boliga.dk/salgspriser/info.aspx?ejendom=238172&amp;kommunekode=101&amp;enhed=42613628-EE57-459B-A3DE-184343D9555E" TargetMode="External"/><Relationship Id="rId36" Type="http://schemas.openxmlformats.org/officeDocument/2006/relationships/hyperlink" Target="http://www.boliga.dk/salgspriser/info.aspx?ejendom=629740&amp;kommunekode=101&amp;enhed=67A38C35-B55D-45D3-AFA8-5757FE8115B7" TargetMode="External"/><Relationship Id="rId49" Type="http://schemas.openxmlformats.org/officeDocument/2006/relationships/hyperlink" Target="http://www.boliga.dk/salgspriser/info.aspx?ejendom=42839&amp;kommunekode=101&amp;enhed=634058AC-1353-4AEA-B1BC-8D3705C77071" TargetMode="External"/><Relationship Id="rId57" Type="http://schemas.openxmlformats.org/officeDocument/2006/relationships/hyperlink" Target="http://www.boliga.dk/salgspriser/info.aspx?ejendom=43045&amp;kommunekode=101&amp;enhed=DE707C51-C1E8-40AB-A7DA-BC6FABE91FB5" TargetMode="External"/><Relationship Id="rId106" Type="http://schemas.openxmlformats.org/officeDocument/2006/relationships/hyperlink" Target="http://www.boliga.dk/salgspriser/info.aspx?ejendom=217639&amp;kommunekode=101&amp;enhed=D1762E2C-CE9A-44D0-BE60-273D3FDAE7DF" TargetMode="External"/><Relationship Id="rId114" Type="http://schemas.openxmlformats.org/officeDocument/2006/relationships/hyperlink" Target="http://www.boliga.dk/salgspriser/info.aspx?ejendom=42812&amp;kommunekode=101&amp;enhed=380E22DA-F268-411D-9425-45E10FDADB32" TargetMode="External"/><Relationship Id="rId119" Type="http://schemas.openxmlformats.org/officeDocument/2006/relationships/hyperlink" Target="http://www.boliga.dk/salgspriser/info.aspx?ejendom=300366&amp;kommunekode=101&amp;enhed=E406D27F-A735-4875-93FB-891CF3F2A738" TargetMode="External"/><Relationship Id="rId127" Type="http://schemas.openxmlformats.org/officeDocument/2006/relationships/hyperlink" Target="http://www.boliga.dk/salgspriser/info.aspx?ejendom=238032&amp;kommunekode=101&amp;enhed=750FAF00-520E-4AE4-A7E9-A991FEB8BAAB" TargetMode="External"/><Relationship Id="rId10" Type="http://schemas.openxmlformats.org/officeDocument/2006/relationships/hyperlink" Target="http://www.boliga.dk/salg/resultater?type=Villa,R%C3%A6kkehus&amp;min=&amp;max=&amp;minRooms=&amp;maxRooms=&amp;minSize=&amp;maxSize=&amp;fraPostnr=&amp;tilPostnr=&amp;byggetMin=&amp;byggetMax=&amp;gade=&amp;iPostnr=&amp;amt=&amp;kom=&amp;minsaledate=2001-01-01&amp;maxsaledate=2014-12-31&amp;minLat=55,7130&amp;maxLat=55,7161&amp;minLon=12,5686&amp;maxLon=12,5787&amp;sort=opfoerelse_aar-a" TargetMode="External"/><Relationship Id="rId31" Type="http://schemas.openxmlformats.org/officeDocument/2006/relationships/hyperlink" Target="http://www.boliga.dk/salgspriser/info.aspx?ejendom=43134&amp;kommunekode=101&amp;enhed=9EDFCDE9-E868-4ACF-A6D8-8A5F50C6F8E3" TargetMode="External"/><Relationship Id="rId44" Type="http://schemas.openxmlformats.org/officeDocument/2006/relationships/hyperlink" Target="http://www.boliga.dk/salgspriser/info.aspx?ejendom=331512&amp;kommunekode=101&amp;enhed=6ABCD12E-943F-47A7-A843-6DABCECBCC14" TargetMode="External"/><Relationship Id="rId52" Type="http://schemas.openxmlformats.org/officeDocument/2006/relationships/hyperlink" Target="http://www.boliga.dk/salgspriser/info.aspx?ejendom=349934&amp;kommunekode=101&amp;enhed=2C705121-046C-4E40-A66A-B65FAF0C7AED" TargetMode="External"/><Relationship Id="rId60" Type="http://schemas.openxmlformats.org/officeDocument/2006/relationships/hyperlink" Target="http://www.boliga.dk/salgspriser/info.aspx?ejendom=629864&amp;kommunekode=101&amp;enhed=811C3C54-AA21-4609-A66E-444CE5196602" TargetMode="External"/><Relationship Id="rId65" Type="http://schemas.openxmlformats.org/officeDocument/2006/relationships/hyperlink" Target="http://www.boliga.dk/salgspriser/info.aspx?ejendom=629708&amp;kommunekode=101&amp;enhed=483C08B0-BC0C-41BC-A155-A2D49BA8A00C" TargetMode="External"/><Relationship Id="rId73" Type="http://schemas.openxmlformats.org/officeDocument/2006/relationships/hyperlink" Target="http://www.boliga.dk/salgspriser/info.aspx?ejendom=218090&amp;kommunekode=101&amp;enhed=76D9186F-32AA-4160-A7FA-6D46A49A56DB" TargetMode="External"/><Relationship Id="rId78" Type="http://schemas.openxmlformats.org/officeDocument/2006/relationships/hyperlink" Target="http://www.boliga.dk/salgspriser/info.aspx?ejendom=349985&amp;kommunekode=101&amp;enhed=A954E045-3610-4B77-BE0F-C4B2A556F4A4" TargetMode="External"/><Relationship Id="rId81" Type="http://schemas.openxmlformats.org/officeDocument/2006/relationships/hyperlink" Target="http://www.boliga.dk/salgspriser/info.aspx?ejendom=43118&amp;kommunekode=101&amp;enhed=73918CF2-8217-4A36-B580-7C8BC3687AF6" TargetMode="External"/><Relationship Id="rId86" Type="http://schemas.openxmlformats.org/officeDocument/2006/relationships/hyperlink" Target="http://www.boliga.dk/salgspriser/info.aspx?ejendom=331490&amp;kommunekode=101&amp;enhed=D06B0593-BDD3-4ED4-9DD8-966B09AD7241" TargetMode="External"/><Relationship Id="rId94" Type="http://schemas.openxmlformats.org/officeDocument/2006/relationships/hyperlink" Target="http://www.boliga.dk/salgspriser/info.aspx?ejendom=217612&amp;kommunekode=101&amp;enhed=09B89103-A59C-4553-9B52-907061F34C38" TargetMode="External"/><Relationship Id="rId99" Type="http://schemas.openxmlformats.org/officeDocument/2006/relationships/hyperlink" Target="http://www.boliga.dk/salgspriser/info.aspx?ejendom=349756&amp;kommunekode=101&amp;enhed=7406CB94-04C4-4CFE-94A5-2651D40116CE" TargetMode="External"/><Relationship Id="rId101" Type="http://schemas.openxmlformats.org/officeDocument/2006/relationships/hyperlink" Target="http://www.boliga.dk/salgspriser/info.aspx?ejendom=349667&amp;kommunekode=101&amp;enhed=F1DE0D13-B80E-4F7A-B465-4E834A8F84F0" TargetMode="External"/><Relationship Id="rId122" Type="http://schemas.openxmlformats.org/officeDocument/2006/relationships/hyperlink" Target="http://www.boliga.dk/salgspriser/info.aspx?ejendom=300161&amp;kommunekode=101&amp;enhed=7D6516C3-00FC-46C9-9DAF-118211C8AF3F" TargetMode="External"/><Relationship Id="rId130" Type="http://schemas.openxmlformats.org/officeDocument/2006/relationships/hyperlink" Target="http://www.boliga.dk/salgspriser/info.aspx?ejendom=349918&amp;kommunekode=101&amp;enhed=2F0B487E-A1C7-4D1C-9731-AE20C32CD10F" TargetMode="External"/><Relationship Id="rId135" Type="http://schemas.openxmlformats.org/officeDocument/2006/relationships/hyperlink" Target="http://www.boliga.dk/salgspriser/info.aspx?ejendom=629546&amp;kommunekode=101&amp;enhed=6D425DBE-208A-4F17-8B3B-CF21AC6B97C3" TargetMode="External"/><Relationship Id="rId4" Type="http://schemas.openxmlformats.org/officeDocument/2006/relationships/hyperlink" Target="http://www.boliga.dk/salg/resultater?type=Villa,R%C3%A6kkehus&amp;min=&amp;max=&amp;minRooms=&amp;maxRooms=&amp;minSize=&amp;maxSize=&amp;fraPostnr=&amp;tilPostnr=&amp;byggetMin=&amp;byggetMax=&amp;gade=&amp;iPostnr=&amp;amt=&amp;kom=&amp;minsaledate=2001-01-01&amp;maxsaledate=2014-12-31&amp;minLat=55,7130&amp;maxLat=55,7161&amp;minLon=12,5686&amp;maxLon=12,5787&amp;sort=overdragelses_kode-a" TargetMode="External"/><Relationship Id="rId9" Type="http://schemas.openxmlformats.org/officeDocument/2006/relationships/hyperlink" Target="http://www.boliga.dk/salg/resultater?type=Villa,R%C3%A6kkehus&amp;min=&amp;max=&amp;minRooms=&amp;maxRooms=&amp;minSize=&amp;maxSize=&amp;fraPostnr=&amp;tilPostnr=&amp;byggetMin=&amp;byggetMax=&amp;gade=&amp;iPostnr=&amp;amt=&amp;kom=&amp;minsaledate=2001-01-01&amp;maxsaledate=2014-12-31&amp;minLat=55,7130&amp;maxLat=55,7161&amp;minLon=12,5686&amp;maxLon=12,5787&amp;sort=boligm2-a" TargetMode="External"/><Relationship Id="rId13" Type="http://schemas.openxmlformats.org/officeDocument/2006/relationships/hyperlink" Target="http://www.boliga.dk/salgspriser/info.aspx?ejendom=217922&amp;kommunekode=101&amp;enhed=FA7EC89F-146E-46E3-8C79-4DBB1D20D7A9" TargetMode="External"/><Relationship Id="rId18" Type="http://schemas.openxmlformats.org/officeDocument/2006/relationships/hyperlink" Target="http://www.boliga.dk/salgspriser/info.aspx?ejendom=43126&amp;kommunekode=101&amp;enhed=2FA4999A-DA82-4F2D-BE49-D2FD0E2F0020" TargetMode="External"/><Relationship Id="rId39" Type="http://schemas.openxmlformats.org/officeDocument/2006/relationships/hyperlink" Target="http://www.boliga.dk/salgspriser/info.aspx?ejendom=629732&amp;kommunekode=101&amp;enhed=1F5AEB24-0020-4D05-8030-FF418BBB43C5" TargetMode="External"/><Relationship Id="rId109" Type="http://schemas.openxmlformats.org/officeDocument/2006/relationships/hyperlink" Target="http://www.boliga.dk/salgspriser/info.aspx?ejendom=349608&amp;kommunekode=101&amp;enhed=05BA80D6-BAE8-467D-8EED-51C13A2FE809" TargetMode="External"/><Relationship Id="rId34" Type="http://schemas.openxmlformats.org/officeDocument/2006/relationships/hyperlink" Target="http://www.boliga.dk/salgspriser/info.aspx?ejendom=42715&amp;kommunekode=101&amp;enhed=72BD2E52-FF95-4BA0-8052-4898DB8A8AB4" TargetMode="External"/><Relationship Id="rId50" Type="http://schemas.openxmlformats.org/officeDocument/2006/relationships/hyperlink" Target="http://www.boliga.dk/salgspriser/info.aspx?ejendom=629880&amp;kommunekode=101&amp;enhed=BCC48E94-6D05-4F72-9EA0-FCB9ECAA9755" TargetMode="External"/><Relationship Id="rId55" Type="http://schemas.openxmlformats.org/officeDocument/2006/relationships/hyperlink" Target="http://www.boliga.dk/salgspriser/info.aspx?ejendom=217981&amp;kommunekode=101&amp;enhed=1439E967-D29E-4F85-8ED4-B2141DEED43B" TargetMode="External"/><Relationship Id="rId76" Type="http://schemas.openxmlformats.org/officeDocument/2006/relationships/hyperlink" Target="http://www.boliga.dk/salgspriser/info.aspx?ejendom=217892&amp;kommunekode=101&amp;enhed=B664FDBA-D38C-4BCD-80ED-EB8D429528DD" TargetMode="External"/><Relationship Id="rId97" Type="http://schemas.openxmlformats.org/officeDocument/2006/relationships/hyperlink" Target="http://www.boliga.dk/salgspriser/info.aspx?ejendom=300064&amp;kommunekode=101&amp;enhed=07CF8A8A-953A-4AE9-9E86-2B56DF376BB4" TargetMode="External"/><Relationship Id="rId104" Type="http://schemas.openxmlformats.org/officeDocument/2006/relationships/hyperlink" Target="http://www.boliga.dk/salgspriser/info.aspx?ejendom=391965&amp;kommunekode=101&amp;enhed=679187E7-A266-4DE4-9140-978ABF488137" TargetMode="External"/><Relationship Id="rId120" Type="http://schemas.openxmlformats.org/officeDocument/2006/relationships/hyperlink" Target="http://www.boliga.dk/salgspriser/info.aspx?ejendom=629538&amp;kommunekode=101&amp;enhed=66552C00-2E86-4142-B729-4F5234930061" TargetMode="External"/><Relationship Id="rId125" Type="http://schemas.openxmlformats.org/officeDocument/2006/relationships/hyperlink" Target="http://www.boliga.dk/salgspriser/info.aspx?ejendom=327442&amp;kommunekode=101&amp;enhed=E0FE14E5-D086-4122-AD10-39485D36E2A7" TargetMode="External"/><Relationship Id="rId7" Type="http://schemas.openxmlformats.org/officeDocument/2006/relationships/hyperlink" Target="http://www.boliga.dk/salg/resultater?type=Villa,R%C3%A6kkehus&amp;min=&amp;max=&amp;minRooms=&amp;maxRooms=&amp;minSize=&amp;maxSize=&amp;fraPostnr=&amp;tilPostnr=&amp;byggetMin=&amp;byggetMax=&amp;gade=&amp;iPostnr=&amp;amt=&amp;kom=&amp;minsaledate=2001-01-01&amp;maxsaledate=2014-12-31&amp;minLat=55,7130&amp;maxLat=55,7161&amp;minLon=12,5686&amp;maxLon=12,5787&amp;sort=post_nr-a" TargetMode="External"/><Relationship Id="rId71" Type="http://schemas.openxmlformats.org/officeDocument/2006/relationships/hyperlink" Target="http://www.boliga.dk/salgspriser/info.aspx?ejendom=217965&amp;kommunekode=101&amp;enhed=79386E4F-A91D-421A-9495-DA357DDCF342" TargetMode="External"/><Relationship Id="rId92" Type="http://schemas.openxmlformats.org/officeDocument/2006/relationships/hyperlink" Target="http://www.boliga.dk/salgspriser/info.aspx?ejendom=42901&amp;kommunekode=101&amp;enhed=7A9F8449-0E78-4A69-877D-7697C56A7A77" TargetMode="External"/><Relationship Id="rId2" Type="http://schemas.openxmlformats.org/officeDocument/2006/relationships/hyperlink" Target="http://www.boliga.dk/salg/resultater?type=Villa,R%C3%A6kkehus&amp;min=&amp;max=&amp;minRooms=&amp;maxRooms=&amp;minSize=&amp;maxSize=&amp;fraPostnr=&amp;tilPostnr=&amp;byggetMin=&amp;byggetMax=&amp;gade=&amp;iPostnr=&amp;amt=&amp;kom=&amp;minsaledate=2001-01-01&amp;maxsaledate=2014-12-31&amp;minLat=55,7130&amp;maxLat=55,7161&amp;minLon=12,5686&amp;maxLon=12,5787&amp;sort=koebesum_beloeb-a" TargetMode="External"/><Relationship Id="rId29" Type="http://schemas.openxmlformats.org/officeDocument/2006/relationships/hyperlink" Target="http://www.boliga.dk/salgspriser/info.aspx?ejendom=349640&amp;kommunekode=101&amp;enhed=2BF6BF7E-AE0B-4A8E-B66A-156F53C104C6" TargetMode="External"/><Relationship Id="rId24" Type="http://schemas.openxmlformats.org/officeDocument/2006/relationships/hyperlink" Target="http://www.boliga.dk/salgspriser/info.aspx?ejendom=238210&amp;kommunekode=101&amp;enhed=4A77ED5F-40AD-41B6-AC5D-374057071DB6" TargetMode="External"/><Relationship Id="rId40" Type="http://schemas.openxmlformats.org/officeDocument/2006/relationships/hyperlink" Target="http://www.boliga.dk/salgspriser/info.aspx?ejendom=42952&amp;kommunekode=101&amp;enhed=BBC39E92-8EC6-420F-982E-D53406BD43D2" TargetMode="External"/><Relationship Id="rId45" Type="http://schemas.openxmlformats.org/officeDocument/2006/relationships/hyperlink" Target="http://www.boliga.dk/salgspriser/info.aspx?ejendom=349462&amp;kommunekode=101&amp;enhed=2D34D718-3AA4-4AE5-AE6A-C69D9A6D4EC9" TargetMode="External"/><Relationship Id="rId66" Type="http://schemas.openxmlformats.org/officeDocument/2006/relationships/hyperlink" Target="http://www.boliga.dk/salgspriser/info.aspx?ejendom=327434&amp;kommunekode=101&amp;enhed=79E6519E-B5A7-4339-9B58-34D7F5FF4121" TargetMode="External"/><Relationship Id="rId87" Type="http://schemas.openxmlformats.org/officeDocument/2006/relationships/hyperlink" Target="http://www.boliga.dk/salgspriser/info.aspx?ejendom=217752&amp;kommunekode=101&amp;enhed=F3D352E2-B9FE-4243-9324-F281BD8F7F06" TargetMode="External"/><Relationship Id="rId110" Type="http://schemas.openxmlformats.org/officeDocument/2006/relationships/hyperlink" Target="http://www.boliga.dk/salgspriser/info.aspx?ejendom=629783&amp;kommunekode=101&amp;enhed=0BD674AA-4A73-4080-9FA8-2D60C2AEBA4F" TargetMode="External"/><Relationship Id="rId115" Type="http://schemas.openxmlformats.org/officeDocument/2006/relationships/hyperlink" Target="http://www.boliga.dk/salgspriser/info.aspx?ejendom=391957&amp;kommunekode=101&amp;enhed=A2769AED-0CF6-456B-A9F1-04EA94953FF9" TargetMode="External"/><Relationship Id="rId131" Type="http://schemas.openxmlformats.org/officeDocument/2006/relationships/hyperlink" Target="http://www.boliga.dk/salgspriser/info.aspx?ejendom=327523&amp;kommunekode=101&amp;enhed=778C19CD-DFBB-4CB0-B35F-BB22F6E58E05" TargetMode="External"/><Relationship Id="rId136" Type="http://schemas.openxmlformats.org/officeDocument/2006/relationships/hyperlink" Target="http://www.boliga.dk/salgspriser/info.aspx?ejendom=331555&amp;kommunekode=101&amp;enhed=173AAB97-250B-42A7-9828-9C835529537B" TargetMode="External"/><Relationship Id="rId61" Type="http://schemas.openxmlformats.org/officeDocument/2006/relationships/hyperlink" Target="http://www.boliga.dk/salgspriser/info.aspx?ejendom=349373&amp;kommunekode=101&amp;enhed=EC7C7C8D-E64A-4B6D-9018-4ACF2C904054" TargetMode="External"/><Relationship Id="rId82" Type="http://schemas.openxmlformats.org/officeDocument/2006/relationships/hyperlink" Target="http://www.boliga.dk/salgspriser/info.aspx?ejendom=217876&amp;kommunekode=101&amp;enhed=865FD823-9E31-4CF2-97AA-59BB291E8CCA" TargetMode="External"/><Relationship Id="rId19" Type="http://schemas.openxmlformats.org/officeDocument/2006/relationships/hyperlink" Target="http://www.boliga.dk/salgspriser/info.aspx?ejendom=629872&amp;kommunekode=101&amp;enhed=18966950-1A6C-40C8-87DC-62E3B7C0B8B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zoomScale="55" zoomScaleNormal="55" workbookViewId="0">
      <selection activeCell="C4" sqref="C4"/>
    </sheetView>
  </sheetViews>
  <sheetFormatPr defaultColWidth="11.19921875" defaultRowHeight="15.6" x14ac:dyDescent="0.3"/>
  <cols>
    <col min="1" max="1" width="25.69921875" customWidth="1"/>
    <col min="2" max="2" width="13.3984375" customWidth="1"/>
    <col min="3" max="3" width="15" customWidth="1"/>
    <col min="4" max="4" width="13.3984375" customWidth="1"/>
    <col min="5" max="5" width="13.19921875" style="1" customWidth="1"/>
    <col min="6" max="8" width="34.69921875" customWidth="1"/>
  </cols>
  <sheetData>
    <row r="1" spans="1:14" x14ac:dyDescent="0.3">
      <c r="B1" s="13" t="s">
        <v>2</v>
      </c>
      <c r="C1" s="13" t="s">
        <v>56</v>
      </c>
      <c r="D1" s="13" t="s">
        <v>1</v>
      </c>
      <c r="E1" s="14"/>
      <c r="F1" s="13" t="s">
        <v>57</v>
      </c>
      <c r="H1">
        <v>2006</v>
      </c>
      <c r="I1">
        <v>2010</v>
      </c>
      <c r="J1">
        <v>2011</v>
      </c>
      <c r="K1">
        <v>2012</v>
      </c>
      <c r="L1">
        <v>2013</v>
      </c>
      <c r="M1">
        <v>2014</v>
      </c>
      <c r="N1">
        <v>2015</v>
      </c>
    </row>
    <row r="2" spans="1:14" x14ac:dyDescent="0.3">
      <c r="A2">
        <v>2015</v>
      </c>
    </row>
    <row r="3" spans="1:14" x14ac:dyDescent="0.3">
      <c r="A3" t="s">
        <v>182</v>
      </c>
      <c r="B3">
        <v>136</v>
      </c>
      <c r="C3">
        <v>7750000</v>
      </c>
      <c r="D3">
        <v>7750000</v>
      </c>
    </row>
    <row r="4" spans="1:14" x14ac:dyDescent="0.3">
      <c r="A4" t="s">
        <v>64</v>
      </c>
      <c r="B4">
        <v>136</v>
      </c>
      <c r="C4">
        <v>6995000</v>
      </c>
      <c r="D4">
        <v>6995000</v>
      </c>
    </row>
    <row r="5" spans="1:14" x14ac:dyDescent="0.3">
      <c r="A5" t="s">
        <v>183</v>
      </c>
      <c r="B5">
        <v>136</v>
      </c>
      <c r="C5">
        <v>7150000</v>
      </c>
      <c r="D5">
        <v>7150000</v>
      </c>
    </row>
    <row r="8" spans="1:14" x14ac:dyDescent="0.3">
      <c r="A8" t="s">
        <v>55</v>
      </c>
      <c r="B8">
        <f>AVERAGE(B3:B7)</f>
        <v>136</v>
      </c>
      <c r="D8">
        <f>AVERAGE(D3:D7)</f>
        <v>7298333.333333333</v>
      </c>
      <c r="E8" s="1">
        <f>D8/B8</f>
        <v>53664.215686274511</v>
      </c>
    </row>
    <row r="10" spans="1:14" x14ac:dyDescent="0.3">
      <c r="A10">
        <v>2014</v>
      </c>
    </row>
    <row r="11" spans="1:14" x14ac:dyDescent="0.3">
      <c r="A11" t="s">
        <v>0</v>
      </c>
      <c r="B11">
        <v>136</v>
      </c>
      <c r="C11">
        <v>6500000</v>
      </c>
      <c r="D11">
        <v>6125000</v>
      </c>
      <c r="F11">
        <f>C11-D11</f>
        <v>375000</v>
      </c>
      <c r="G11" s="2">
        <f>(C11/D11)-1</f>
        <v>6.1224489795918435E-2</v>
      </c>
      <c r="H11" s="1">
        <v>46459</v>
      </c>
      <c r="I11">
        <v>37344</v>
      </c>
      <c r="J11">
        <v>37114</v>
      </c>
      <c r="K11">
        <v>34902</v>
      </c>
      <c r="L11">
        <v>39834</v>
      </c>
      <c r="M11">
        <v>46512</v>
      </c>
      <c r="N11">
        <v>53664</v>
      </c>
    </row>
    <row r="12" spans="1:14" x14ac:dyDescent="0.3">
      <c r="A12" t="s">
        <v>3</v>
      </c>
      <c r="B12">
        <v>140</v>
      </c>
      <c r="C12">
        <v>6695000</v>
      </c>
      <c r="D12">
        <v>6900000</v>
      </c>
      <c r="F12">
        <f t="shared" ref="F12:F21" si="0">C12-D12</f>
        <v>-205000</v>
      </c>
      <c r="G12" s="2">
        <f t="shared" ref="G12:G21" si="1">(C12/D12)-1</f>
        <v>-2.9710144927536208E-2</v>
      </c>
      <c r="H12" s="2"/>
      <c r="I12" s="2">
        <f t="shared" ref="I12:N12" si="2">(I11/H11)-1</f>
        <v>-0.1961944940700403</v>
      </c>
      <c r="J12" s="2">
        <f t="shared" si="2"/>
        <v>-6.158954584404408E-3</v>
      </c>
      <c r="K12" s="2">
        <f t="shared" si="2"/>
        <v>-5.9600150886457981E-2</v>
      </c>
      <c r="L12" s="2">
        <f t="shared" si="2"/>
        <v>0.14130995358432186</v>
      </c>
      <c r="M12" s="2">
        <f t="shared" si="2"/>
        <v>0.16764572977858117</v>
      </c>
      <c r="N12" s="2">
        <f t="shared" si="2"/>
        <v>0.15376676986584115</v>
      </c>
    </row>
    <row r="13" spans="1:14" x14ac:dyDescent="0.3">
      <c r="A13" t="s">
        <v>4</v>
      </c>
      <c r="B13">
        <v>151</v>
      </c>
      <c r="C13">
        <v>5795000</v>
      </c>
      <c r="D13">
        <v>5500000</v>
      </c>
      <c r="F13">
        <f t="shared" si="0"/>
        <v>295000</v>
      </c>
      <c r="G13" s="2">
        <f t="shared" si="1"/>
        <v>5.3636363636363704E-2</v>
      </c>
      <c r="H13" s="2"/>
    </row>
    <row r="14" spans="1:14" x14ac:dyDescent="0.3">
      <c r="A14" t="s">
        <v>5</v>
      </c>
      <c r="B14">
        <v>122</v>
      </c>
      <c r="C14">
        <v>6900000</v>
      </c>
      <c r="D14">
        <v>6900000</v>
      </c>
      <c r="F14">
        <f t="shared" si="0"/>
        <v>0</v>
      </c>
      <c r="G14" s="2">
        <f t="shared" si="1"/>
        <v>0</v>
      </c>
      <c r="H14" s="2"/>
    </row>
    <row r="15" spans="1:14" x14ac:dyDescent="0.3">
      <c r="A15" t="s">
        <v>6</v>
      </c>
      <c r="B15">
        <v>136</v>
      </c>
      <c r="D15">
        <v>6225000</v>
      </c>
      <c r="G15" s="2"/>
      <c r="H15" s="2"/>
    </row>
    <row r="16" spans="1:14" x14ac:dyDescent="0.3">
      <c r="A16" t="s">
        <v>7</v>
      </c>
      <c r="B16">
        <v>136</v>
      </c>
      <c r="C16">
        <v>5950000</v>
      </c>
      <c r="D16">
        <v>6000000</v>
      </c>
      <c r="F16">
        <f t="shared" si="0"/>
        <v>-50000</v>
      </c>
      <c r="G16" s="2">
        <f t="shared" si="1"/>
        <v>-8.3333333333333037E-3</v>
      </c>
      <c r="H16" s="2"/>
    </row>
    <row r="17" spans="1:8" x14ac:dyDescent="0.3">
      <c r="A17" t="s">
        <v>184</v>
      </c>
      <c r="B17">
        <v>136</v>
      </c>
      <c r="C17">
        <v>7500000</v>
      </c>
      <c r="D17">
        <v>7400000</v>
      </c>
      <c r="F17">
        <f t="shared" si="0"/>
        <v>100000</v>
      </c>
      <c r="G17" s="2">
        <f t="shared" si="1"/>
        <v>1.3513513513513598E-2</v>
      </c>
      <c r="H17" s="2"/>
    </row>
    <row r="18" spans="1:8" x14ac:dyDescent="0.3">
      <c r="A18" t="s">
        <v>8</v>
      </c>
      <c r="B18">
        <v>140</v>
      </c>
      <c r="C18">
        <v>6500000</v>
      </c>
      <c r="D18">
        <v>6300000</v>
      </c>
      <c r="F18">
        <f t="shared" si="0"/>
        <v>200000</v>
      </c>
      <c r="G18" s="2">
        <f t="shared" si="1"/>
        <v>3.1746031746031855E-2</v>
      </c>
      <c r="H18" s="2"/>
    </row>
    <row r="19" spans="1:8" x14ac:dyDescent="0.3">
      <c r="A19" t="s">
        <v>9</v>
      </c>
      <c r="B19">
        <v>136</v>
      </c>
      <c r="C19">
        <v>6900000</v>
      </c>
      <c r="D19">
        <v>6900000</v>
      </c>
      <c r="F19">
        <f t="shared" si="0"/>
        <v>0</v>
      </c>
      <c r="G19" s="2">
        <f t="shared" si="1"/>
        <v>0</v>
      </c>
      <c r="H19" s="2"/>
    </row>
    <row r="20" spans="1:8" x14ac:dyDescent="0.3">
      <c r="A20" t="s">
        <v>10</v>
      </c>
      <c r="B20">
        <v>136</v>
      </c>
      <c r="D20">
        <v>5400000</v>
      </c>
      <c r="G20" s="2"/>
      <c r="H20" s="2"/>
    </row>
    <row r="21" spans="1:8" x14ac:dyDescent="0.3">
      <c r="A21" t="s">
        <v>11</v>
      </c>
      <c r="B21">
        <v>136</v>
      </c>
      <c r="C21">
        <v>6600000</v>
      </c>
      <c r="D21">
        <v>6350000</v>
      </c>
      <c r="F21">
        <f t="shared" si="0"/>
        <v>250000</v>
      </c>
      <c r="G21" s="2">
        <f t="shared" si="1"/>
        <v>3.937007874015741E-2</v>
      </c>
      <c r="H21" s="2"/>
    </row>
    <row r="22" spans="1:8" x14ac:dyDescent="0.3">
      <c r="A22" t="s">
        <v>55</v>
      </c>
      <c r="B22">
        <f>AVERAGE(B11:B21)</f>
        <v>136.81818181818181</v>
      </c>
      <c r="D22">
        <f>AVERAGE(D11:D21)</f>
        <v>6363636.3636363633</v>
      </c>
      <c r="E22" s="1">
        <f>D22/B22</f>
        <v>46511.627906976741</v>
      </c>
      <c r="G22" s="2">
        <f>AVERAGE(G11:G21)</f>
        <v>1.7938555463457278E-2</v>
      </c>
      <c r="H22" s="2"/>
    </row>
    <row r="23" spans="1:8" x14ac:dyDescent="0.3">
      <c r="A23" t="s">
        <v>58</v>
      </c>
    </row>
    <row r="24" spans="1:8" x14ac:dyDescent="0.3">
      <c r="A24">
        <v>2013</v>
      </c>
    </row>
    <row r="25" spans="1:8" x14ac:dyDescent="0.3">
      <c r="A25" t="s">
        <v>12</v>
      </c>
      <c r="B25">
        <v>186</v>
      </c>
      <c r="D25">
        <v>6115000</v>
      </c>
    </row>
    <row r="26" spans="1:8" x14ac:dyDescent="0.3">
      <c r="A26" t="s">
        <v>13</v>
      </c>
      <c r="B26">
        <v>136</v>
      </c>
      <c r="D26">
        <v>6500000</v>
      </c>
    </row>
    <row r="27" spans="1:8" x14ac:dyDescent="0.3">
      <c r="A27" t="s">
        <v>14</v>
      </c>
      <c r="B27">
        <v>143</v>
      </c>
      <c r="D27">
        <v>5350600</v>
      </c>
    </row>
    <row r="28" spans="1:8" x14ac:dyDescent="0.3">
      <c r="A28" t="s">
        <v>15</v>
      </c>
      <c r="B28">
        <v>136</v>
      </c>
      <c r="D28">
        <v>6250000</v>
      </c>
    </row>
    <row r="29" spans="1:8" x14ac:dyDescent="0.3">
      <c r="A29" t="s">
        <v>16</v>
      </c>
      <c r="B29">
        <v>151</v>
      </c>
      <c r="D29">
        <v>6800000</v>
      </c>
    </row>
    <row r="30" spans="1:8" x14ac:dyDescent="0.3">
      <c r="A30" t="s">
        <v>17</v>
      </c>
      <c r="B30">
        <v>174</v>
      </c>
      <c r="D30">
        <v>6650000</v>
      </c>
    </row>
    <row r="31" spans="1:8" x14ac:dyDescent="0.3">
      <c r="A31" t="s">
        <v>18</v>
      </c>
      <c r="B31">
        <v>151</v>
      </c>
      <c r="D31">
        <v>5600000</v>
      </c>
    </row>
    <row r="32" spans="1:8" x14ac:dyDescent="0.3">
      <c r="A32" t="s">
        <v>19</v>
      </c>
      <c r="B32">
        <v>139</v>
      </c>
      <c r="D32">
        <v>5725000</v>
      </c>
    </row>
    <row r="33" spans="1:5" x14ac:dyDescent="0.3">
      <c r="A33" t="s">
        <v>20</v>
      </c>
      <c r="B33">
        <v>136</v>
      </c>
      <c r="D33">
        <v>5750000</v>
      </c>
    </row>
    <row r="34" spans="1:5" x14ac:dyDescent="0.3">
      <c r="A34" t="s">
        <v>21</v>
      </c>
      <c r="B34">
        <v>136</v>
      </c>
      <c r="D34">
        <v>4789830</v>
      </c>
    </row>
    <row r="35" spans="1:5" x14ac:dyDescent="0.3">
      <c r="A35" t="s">
        <v>22</v>
      </c>
      <c r="B35">
        <v>136</v>
      </c>
      <c r="D35">
        <v>5575000</v>
      </c>
    </row>
    <row r="36" spans="1:5" x14ac:dyDescent="0.3">
      <c r="A36" t="s">
        <v>23</v>
      </c>
      <c r="B36">
        <v>151</v>
      </c>
      <c r="D36">
        <v>5600000</v>
      </c>
    </row>
    <row r="37" spans="1:5" x14ac:dyDescent="0.3">
      <c r="A37" t="s">
        <v>55</v>
      </c>
      <c r="B37">
        <f>AVERAGE(B25:B36)</f>
        <v>147.91666666666666</v>
      </c>
      <c r="D37">
        <f>AVERAGE(D25:D36)</f>
        <v>5892119.166666667</v>
      </c>
      <c r="E37" s="1">
        <f>D37/B37</f>
        <v>39834.045070422537</v>
      </c>
    </row>
    <row r="40" spans="1:5" x14ac:dyDescent="0.3">
      <c r="A40">
        <v>2012</v>
      </c>
    </row>
    <row r="41" spans="1:5" x14ac:dyDescent="0.3">
      <c r="A41" t="s">
        <v>24</v>
      </c>
      <c r="B41">
        <v>136</v>
      </c>
      <c r="D41">
        <v>5600000</v>
      </c>
    </row>
    <row r="42" spans="1:5" x14ac:dyDescent="0.3">
      <c r="A42" t="s">
        <v>25</v>
      </c>
      <c r="B42">
        <v>186</v>
      </c>
      <c r="D42">
        <v>6175000</v>
      </c>
    </row>
    <row r="43" spans="1:5" x14ac:dyDescent="0.3">
      <c r="A43" t="s">
        <v>26</v>
      </c>
      <c r="B43">
        <v>138</v>
      </c>
      <c r="D43">
        <v>6075000</v>
      </c>
    </row>
    <row r="44" spans="1:5" x14ac:dyDescent="0.3">
      <c r="A44" t="s">
        <v>27</v>
      </c>
      <c r="B44">
        <v>147</v>
      </c>
      <c r="D44">
        <v>5275000</v>
      </c>
    </row>
    <row r="45" spans="1:5" x14ac:dyDescent="0.3">
      <c r="A45" t="s">
        <v>28</v>
      </c>
      <c r="B45">
        <v>136</v>
      </c>
      <c r="D45">
        <v>5000000</v>
      </c>
    </row>
    <row r="46" spans="1:5" x14ac:dyDescent="0.3">
      <c r="A46" t="s">
        <v>29</v>
      </c>
      <c r="B46">
        <v>136</v>
      </c>
      <c r="D46">
        <v>5100000</v>
      </c>
    </row>
    <row r="47" spans="1:5" x14ac:dyDescent="0.3">
      <c r="A47" t="s">
        <v>30</v>
      </c>
      <c r="B47">
        <v>136</v>
      </c>
      <c r="D47">
        <v>4275000</v>
      </c>
    </row>
    <row r="48" spans="1:5" x14ac:dyDescent="0.3">
      <c r="A48" t="s">
        <v>31</v>
      </c>
      <c r="B48">
        <v>174</v>
      </c>
      <c r="D48">
        <v>4700000</v>
      </c>
    </row>
    <row r="49" spans="1:5" x14ac:dyDescent="0.3">
      <c r="A49" t="s">
        <v>32</v>
      </c>
      <c r="B49">
        <v>136</v>
      </c>
      <c r="D49">
        <v>4250000</v>
      </c>
    </row>
    <row r="50" spans="1:5" x14ac:dyDescent="0.3">
      <c r="A50" t="s">
        <v>33</v>
      </c>
      <c r="B50">
        <v>151</v>
      </c>
      <c r="D50">
        <v>5300000</v>
      </c>
    </row>
    <row r="51" spans="1:5" x14ac:dyDescent="0.3">
      <c r="A51" t="s">
        <v>34</v>
      </c>
      <c r="B51">
        <v>151</v>
      </c>
      <c r="D51">
        <v>4600000</v>
      </c>
    </row>
    <row r="52" spans="1:5" x14ac:dyDescent="0.3">
      <c r="A52" t="s">
        <v>35</v>
      </c>
      <c r="B52">
        <v>151</v>
      </c>
      <c r="D52">
        <v>5100000</v>
      </c>
    </row>
    <row r="53" spans="1:5" x14ac:dyDescent="0.3">
      <c r="A53" t="s">
        <v>36</v>
      </c>
      <c r="B53">
        <v>136</v>
      </c>
      <c r="D53">
        <v>5650000</v>
      </c>
    </row>
    <row r="54" spans="1:5" x14ac:dyDescent="0.3">
      <c r="A54" t="s">
        <v>37</v>
      </c>
      <c r="B54">
        <v>136</v>
      </c>
      <c r="D54">
        <v>4450000</v>
      </c>
    </row>
    <row r="55" spans="1:5" x14ac:dyDescent="0.3">
      <c r="A55" t="s">
        <v>55</v>
      </c>
      <c r="B55">
        <f>AVERAGE(B41:B54)</f>
        <v>146.42857142857142</v>
      </c>
      <c r="D55">
        <f>AVERAGE(D41:D54)</f>
        <v>5110714.2857142854</v>
      </c>
      <c r="E55" s="1">
        <f>D55/B55</f>
        <v>34902.439024390245</v>
      </c>
    </row>
    <row r="57" spans="1:5" x14ac:dyDescent="0.3">
      <c r="A57">
        <v>2011</v>
      </c>
    </row>
    <row r="58" spans="1:5" x14ac:dyDescent="0.3">
      <c r="A58" t="s">
        <v>16</v>
      </c>
      <c r="B58">
        <v>151</v>
      </c>
      <c r="D58">
        <v>6800000</v>
      </c>
    </row>
    <row r="59" spans="1:5" x14ac:dyDescent="0.3">
      <c r="A59" t="s">
        <v>38</v>
      </c>
      <c r="B59">
        <v>140</v>
      </c>
      <c r="D59">
        <v>4600000</v>
      </c>
    </row>
    <row r="60" spans="1:5" x14ac:dyDescent="0.3">
      <c r="A60" t="s">
        <v>39</v>
      </c>
      <c r="B60">
        <v>151</v>
      </c>
      <c r="D60">
        <v>5200000</v>
      </c>
    </row>
    <row r="61" spans="1:5" x14ac:dyDescent="0.3">
      <c r="A61" t="s">
        <v>40</v>
      </c>
      <c r="B61">
        <v>136</v>
      </c>
      <c r="D61">
        <v>5000000</v>
      </c>
    </row>
    <row r="62" spans="1:5" x14ac:dyDescent="0.3">
      <c r="A62" t="s">
        <v>41</v>
      </c>
      <c r="B62">
        <v>136</v>
      </c>
      <c r="D62">
        <v>5800000</v>
      </c>
    </row>
    <row r="63" spans="1:5" x14ac:dyDescent="0.3">
      <c r="A63" t="s">
        <v>42</v>
      </c>
      <c r="B63">
        <v>157</v>
      </c>
      <c r="D63">
        <v>5075000</v>
      </c>
    </row>
    <row r="64" spans="1:5" x14ac:dyDescent="0.3">
      <c r="A64" t="s">
        <v>43</v>
      </c>
      <c r="B64">
        <v>136</v>
      </c>
      <c r="D64">
        <v>5200000</v>
      </c>
    </row>
    <row r="65" spans="1:5" x14ac:dyDescent="0.3">
      <c r="A65" t="s">
        <v>35</v>
      </c>
      <c r="B65">
        <v>151</v>
      </c>
      <c r="D65">
        <v>5100000</v>
      </c>
    </row>
    <row r="66" spans="1:5" x14ac:dyDescent="0.3">
      <c r="A66" t="s">
        <v>44</v>
      </c>
      <c r="B66">
        <v>136</v>
      </c>
      <c r="D66">
        <v>5250000</v>
      </c>
    </row>
    <row r="67" spans="1:5" x14ac:dyDescent="0.3">
      <c r="A67" t="s">
        <v>55</v>
      </c>
      <c r="B67">
        <f>AVERAGE(B58:B66)</f>
        <v>143.77777777777777</v>
      </c>
      <c r="D67">
        <f>AVERAGE(D58:D66)</f>
        <v>5336111.111111111</v>
      </c>
      <c r="E67" s="1">
        <f>D67/B67</f>
        <v>37113.601236476046</v>
      </c>
    </row>
    <row r="70" spans="1:5" x14ac:dyDescent="0.3">
      <c r="A70">
        <v>2010</v>
      </c>
    </row>
    <row r="71" spans="1:5" x14ac:dyDescent="0.3">
      <c r="A71" t="s">
        <v>45</v>
      </c>
      <c r="B71">
        <v>136</v>
      </c>
      <c r="D71">
        <v>4100000</v>
      </c>
    </row>
    <row r="72" spans="1:5" x14ac:dyDescent="0.3">
      <c r="A72" t="s">
        <v>46</v>
      </c>
      <c r="B72">
        <v>136</v>
      </c>
      <c r="D72">
        <v>4060000</v>
      </c>
    </row>
    <row r="73" spans="1:5" x14ac:dyDescent="0.3">
      <c r="A73" t="s">
        <v>47</v>
      </c>
      <c r="B73">
        <v>136</v>
      </c>
      <c r="D73">
        <v>5120000</v>
      </c>
    </row>
    <row r="74" spans="1:5" x14ac:dyDescent="0.3">
      <c r="A74" t="s">
        <v>15</v>
      </c>
      <c r="B74">
        <v>136</v>
      </c>
      <c r="D74">
        <v>6250000</v>
      </c>
    </row>
    <row r="75" spans="1:5" x14ac:dyDescent="0.3">
      <c r="A75" t="s">
        <v>48</v>
      </c>
      <c r="B75">
        <v>151</v>
      </c>
      <c r="D75">
        <v>5000000</v>
      </c>
    </row>
    <row r="76" spans="1:5" x14ac:dyDescent="0.3">
      <c r="A76" t="s">
        <v>49</v>
      </c>
      <c r="B76">
        <v>136</v>
      </c>
      <c r="D76">
        <v>5200000</v>
      </c>
    </row>
    <row r="77" spans="1:5" x14ac:dyDescent="0.3">
      <c r="A77" t="s">
        <v>50</v>
      </c>
      <c r="B77">
        <v>136</v>
      </c>
      <c r="D77">
        <v>5575000</v>
      </c>
    </row>
    <row r="78" spans="1:5" x14ac:dyDescent="0.3">
      <c r="A78" t="s">
        <v>51</v>
      </c>
      <c r="B78">
        <v>143</v>
      </c>
      <c r="D78">
        <v>6100000</v>
      </c>
    </row>
    <row r="79" spans="1:5" x14ac:dyDescent="0.3">
      <c r="A79" t="s">
        <v>52</v>
      </c>
      <c r="B79">
        <v>136</v>
      </c>
      <c r="D79">
        <v>4995000</v>
      </c>
    </row>
    <row r="80" spans="1:5" x14ac:dyDescent="0.3">
      <c r="A80" t="s">
        <v>53</v>
      </c>
      <c r="B80">
        <v>136</v>
      </c>
      <c r="D80">
        <v>4775000</v>
      </c>
    </row>
    <row r="81" spans="1:5" x14ac:dyDescent="0.3">
      <c r="A81" t="s">
        <v>54</v>
      </c>
      <c r="B81">
        <v>139</v>
      </c>
      <c r="D81">
        <v>5625000</v>
      </c>
    </row>
    <row r="82" spans="1:5" x14ac:dyDescent="0.3">
      <c r="A82" t="s">
        <v>55</v>
      </c>
      <c r="B82">
        <f>AVERAGE(B71:B81)</f>
        <v>138.27272727272728</v>
      </c>
      <c r="D82">
        <f>AVERAGE(D71:D81)</f>
        <v>5163636.3636363633</v>
      </c>
      <c r="E82" s="1">
        <f>D82/B82</f>
        <v>37343.852728468111</v>
      </c>
    </row>
    <row r="86" spans="1:5" x14ac:dyDescent="0.3">
      <c r="A86">
        <v>2009</v>
      </c>
    </row>
    <row r="87" spans="1:5" x14ac:dyDescent="0.3">
      <c r="A87">
        <v>22</v>
      </c>
      <c r="B87">
        <v>136</v>
      </c>
      <c r="D87">
        <v>4950000</v>
      </c>
    </row>
    <row r="88" spans="1:5" x14ac:dyDescent="0.3">
      <c r="A88">
        <v>43</v>
      </c>
      <c r="B88">
        <v>136</v>
      </c>
      <c r="D88">
        <v>4500000</v>
      </c>
    </row>
    <row r="89" spans="1:5" x14ac:dyDescent="0.3">
      <c r="A89">
        <v>38</v>
      </c>
      <c r="B89">
        <v>151</v>
      </c>
      <c r="D89">
        <v>4500000</v>
      </c>
    </row>
    <row r="90" spans="1:5" x14ac:dyDescent="0.3">
      <c r="A90">
        <v>4</v>
      </c>
      <c r="B90">
        <v>151</v>
      </c>
      <c r="D90">
        <v>3800000</v>
      </c>
    </row>
    <row r="91" spans="1:5" x14ac:dyDescent="0.3">
      <c r="A91">
        <v>50</v>
      </c>
      <c r="B91">
        <v>136</v>
      </c>
      <c r="D91">
        <v>5125000</v>
      </c>
    </row>
    <row r="92" spans="1:5" x14ac:dyDescent="0.3">
      <c r="A92">
        <v>60</v>
      </c>
      <c r="B92">
        <v>136</v>
      </c>
      <c r="D92">
        <v>3830000</v>
      </c>
    </row>
    <row r="93" spans="1:5" x14ac:dyDescent="0.3">
      <c r="A93">
        <v>41</v>
      </c>
      <c r="B93">
        <v>136</v>
      </c>
      <c r="D93">
        <v>4800000</v>
      </c>
    </row>
    <row r="94" spans="1:5" x14ac:dyDescent="0.3">
      <c r="A94">
        <v>9</v>
      </c>
    </row>
    <row r="113" spans="1:5" x14ac:dyDescent="0.3">
      <c r="A113">
        <v>2006</v>
      </c>
    </row>
    <row r="114" spans="1:5" x14ac:dyDescent="0.3">
      <c r="A114" t="s">
        <v>65</v>
      </c>
      <c r="B114">
        <v>136</v>
      </c>
      <c r="D114">
        <v>5600000</v>
      </c>
    </row>
    <row r="115" spans="1:5" x14ac:dyDescent="0.3">
      <c r="A115" t="s">
        <v>66</v>
      </c>
      <c r="B115">
        <v>140</v>
      </c>
      <c r="D115">
        <v>6450000</v>
      </c>
    </row>
    <row r="116" spans="1:5" x14ac:dyDescent="0.3">
      <c r="A116" t="s">
        <v>67</v>
      </c>
      <c r="B116">
        <v>136</v>
      </c>
      <c r="D116">
        <v>6500000</v>
      </c>
    </row>
    <row r="117" spans="1:5" x14ac:dyDescent="0.3">
      <c r="A117" t="s">
        <v>68</v>
      </c>
      <c r="B117">
        <v>151</v>
      </c>
      <c r="D117">
        <v>7000000</v>
      </c>
    </row>
    <row r="118" spans="1:5" x14ac:dyDescent="0.3">
      <c r="A118" t="s">
        <v>69</v>
      </c>
      <c r="B118">
        <v>143</v>
      </c>
      <c r="D118">
        <v>7250000</v>
      </c>
    </row>
    <row r="120" spans="1:5" x14ac:dyDescent="0.3">
      <c r="B120">
        <f>AVERAGE(B114:B119)</f>
        <v>141.19999999999999</v>
      </c>
      <c r="D120">
        <f>AVERAGE(D114:D119)</f>
        <v>6560000</v>
      </c>
      <c r="E120" s="1">
        <f>D120/B120</f>
        <v>46458.923512747882</v>
      </c>
    </row>
  </sheetData>
  <pageMargins left="0.75" right="0.75" top="1" bottom="1" header="0.5" footer="0.5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="160" zoomScaleNormal="160" workbookViewId="0">
      <selection activeCell="D13" sqref="D13"/>
    </sheetView>
  </sheetViews>
  <sheetFormatPr defaultColWidth="11.19921875" defaultRowHeight="15.6" x14ac:dyDescent="0.3"/>
  <cols>
    <col min="1" max="1" width="22.19921875" customWidth="1"/>
    <col min="2" max="2" width="16.69921875" bestFit="1" customWidth="1"/>
    <col min="4" max="4" width="12.796875" bestFit="1" customWidth="1"/>
  </cols>
  <sheetData>
    <row r="1" spans="1:4" x14ac:dyDescent="0.3">
      <c r="A1" t="s">
        <v>59</v>
      </c>
      <c r="C1" t="s">
        <v>2</v>
      </c>
      <c r="D1" t="s">
        <v>62</v>
      </c>
    </row>
    <row r="2" spans="1:4" x14ac:dyDescent="0.3">
      <c r="A2" t="s">
        <v>11</v>
      </c>
      <c r="B2">
        <v>6350000</v>
      </c>
      <c r="C2">
        <v>136</v>
      </c>
      <c r="D2" s="5">
        <f>B2/C2</f>
        <v>46691.176470588238</v>
      </c>
    </row>
    <row r="3" spans="1:4" x14ac:dyDescent="0.3">
      <c r="A3" t="s">
        <v>60</v>
      </c>
      <c r="B3">
        <v>6485000</v>
      </c>
      <c r="C3">
        <v>136</v>
      </c>
      <c r="D3" s="5">
        <f t="shared" ref="D3:D6" si="0">B3/C3</f>
        <v>47683.823529411762</v>
      </c>
    </row>
    <row r="4" spans="1:4" x14ac:dyDescent="0.3">
      <c r="A4" t="s">
        <v>61</v>
      </c>
      <c r="B4">
        <v>6900000</v>
      </c>
      <c r="C4">
        <v>136</v>
      </c>
      <c r="D4" s="5">
        <f t="shared" si="0"/>
        <v>50735.294117647056</v>
      </c>
    </row>
    <row r="5" spans="1:4" x14ac:dyDescent="0.3">
      <c r="A5" t="s">
        <v>185</v>
      </c>
      <c r="B5">
        <v>7400000</v>
      </c>
      <c r="C5">
        <v>136</v>
      </c>
      <c r="D5" s="5">
        <f t="shared" si="0"/>
        <v>54411.76470588235</v>
      </c>
    </row>
    <row r="6" spans="1:4" x14ac:dyDescent="0.3">
      <c r="A6" t="s">
        <v>5</v>
      </c>
      <c r="B6">
        <v>6900000</v>
      </c>
      <c r="C6">
        <v>122</v>
      </c>
      <c r="D6" s="5">
        <f t="shared" si="0"/>
        <v>56557.37704918033</v>
      </c>
    </row>
    <row r="7" spans="1:4" x14ac:dyDescent="0.3">
      <c r="A7" t="s">
        <v>55</v>
      </c>
      <c r="B7" s="4">
        <f>AVERAGE(B2:B6)</f>
        <v>6807000</v>
      </c>
      <c r="C7" s="3">
        <f>AVERAGE(C2:C6)</f>
        <v>133.19999999999999</v>
      </c>
      <c r="D7" s="5">
        <f>B7/C7</f>
        <v>51103.603603603609</v>
      </c>
    </row>
    <row r="13" spans="1:4" x14ac:dyDescent="0.3">
      <c r="A13" t="s">
        <v>63</v>
      </c>
      <c r="C13">
        <v>136</v>
      </c>
      <c r="D13">
        <f>C13*D7</f>
        <v>6950090.0900900904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0"/>
  <sheetViews>
    <sheetView tabSelected="1" topLeftCell="K2" zoomScaleNormal="100" workbookViewId="0">
      <selection activeCell="J48" sqref="J48"/>
    </sheetView>
  </sheetViews>
  <sheetFormatPr defaultColWidth="11.19921875" defaultRowHeight="15.6" x14ac:dyDescent="0.3"/>
  <cols>
    <col min="1" max="1" width="26.796875" customWidth="1"/>
    <col min="2" max="2" width="12.796875" bestFit="1" customWidth="1"/>
    <col min="3" max="3" width="12.19921875" customWidth="1"/>
    <col min="5" max="5" width="14.296875" bestFit="1" customWidth="1"/>
    <col min="11" max="11" width="4.296875" customWidth="1"/>
    <col min="12" max="25" width="13.19921875" bestFit="1" customWidth="1"/>
    <col min="26" max="26" width="13.19921875" customWidth="1"/>
    <col min="27" max="27" width="15.296875" bestFit="1" customWidth="1"/>
    <col min="28" max="28" width="13.19921875" bestFit="1" customWidth="1"/>
    <col min="29" max="29" width="13.19921875" customWidth="1"/>
    <col min="30" max="30" width="13.19921875" bestFit="1" customWidth="1"/>
    <col min="31" max="36" width="14.19921875" bestFit="1" customWidth="1"/>
    <col min="37" max="37" width="2.19921875" customWidth="1"/>
    <col min="38" max="38" width="14.19921875" customWidth="1"/>
  </cols>
  <sheetData>
    <row r="1" spans="1:38" x14ac:dyDescent="0.3">
      <c r="A1" s="6" t="s">
        <v>70</v>
      </c>
      <c r="B1" s="6" t="s">
        <v>71</v>
      </c>
      <c r="C1" s="6" t="s">
        <v>72</v>
      </c>
      <c r="D1" s="6" t="s">
        <v>73</v>
      </c>
      <c r="E1" s="6" t="s">
        <v>74</v>
      </c>
      <c r="F1" s="6" t="s">
        <v>75</v>
      </c>
      <c r="G1" s="6" t="s">
        <v>76</v>
      </c>
      <c r="H1" s="6" t="s">
        <v>77</v>
      </c>
      <c r="I1" s="6" t="s">
        <v>78</v>
      </c>
      <c r="J1" s="6" t="s">
        <v>79</v>
      </c>
      <c r="L1">
        <v>2001</v>
      </c>
      <c r="M1">
        <v>2002</v>
      </c>
      <c r="N1">
        <v>2003</v>
      </c>
      <c r="O1">
        <v>2004</v>
      </c>
      <c r="P1">
        <v>2005</v>
      </c>
      <c r="Q1">
        <v>2006</v>
      </c>
      <c r="R1">
        <v>2007</v>
      </c>
      <c r="S1">
        <v>2008</v>
      </c>
      <c r="T1">
        <v>2009</v>
      </c>
      <c r="U1">
        <v>2010</v>
      </c>
      <c r="V1">
        <v>2011</v>
      </c>
      <c r="W1">
        <v>2012</v>
      </c>
      <c r="X1">
        <v>2013</v>
      </c>
      <c r="Y1" s="9" t="s">
        <v>180</v>
      </c>
      <c r="Z1" t="s">
        <v>181</v>
      </c>
      <c r="AA1">
        <v>2015</v>
      </c>
      <c r="AB1">
        <v>2016</v>
      </c>
      <c r="AC1">
        <v>2017</v>
      </c>
      <c r="AD1">
        <v>2018</v>
      </c>
      <c r="AE1">
        <v>2019</v>
      </c>
      <c r="AF1">
        <v>2020</v>
      </c>
      <c r="AG1">
        <v>2021</v>
      </c>
      <c r="AH1">
        <v>2022</v>
      </c>
      <c r="AI1">
        <v>2023</v>
      </c>
      <c r="AJ1">
        <v>2024</v>
      </c>
    </row>
    <row r="2" spans="1:38" x14ac:dyDescent="0.3">
      <c r="A2" s="6">
        <v>2001</v>
      </c>
      <c r="B2" s="6"/>
      <c r="C2" s="6"/>
      <c r="D2" s="6"/>
      <c r="E2" s="6"/>
      <c r="F2" s="6"/>
      <c r="G2" s="6"/>
      <c r="H2" s="6"/>
      <c r="I2" s="6"/>
      <c r="J2" s="6"/>
      <c r="L2" s="7">
        <f>AVERAGE(E3:E8)</f>
        <v>17952.333333333332</v>
      </c>
      <c r="M2" s="7">
        <f>AVERAGE(E10:E18)</f>
        <v>19701.444444444445</v>
      </c>
      <c r="N2" s="7">
        <f>AVERAGE(E20:E28)</f>
        <v>21578.888888888891</v>
      </c>
      <c r="O2" s="7">
        <f>AVERAGE(E30:E35)</f>
        <v>24203</v>
      </c>
      <c r="P2" s="7">
        <f>AVERAGE(E37:E41)</f>
        <v>27816</v>
      </c>
      <c r="Q2" s="7">
        <f>AVERAGE(E43:E45)</f>
        <v>48283.333333333336</v>
      </c>
      <c r="R2" s="7">
        <f>AVERAGE(E47:E54)</f>
        <v>39984.625</v>
      </c>
      <c r="S2" s="7">
        <f>AVERAGE(E56:E64)</f>
        <v>36745.777777777781</v>
      </c>
      <c r="T2" s="7">
        <f>AVERAGE(E66:E75)</f>
        <v>33407.4</v>
      </c>
      <c r="U2" s="7">
        <f>AVERAGE(E77:E85)</f>
        <v>35733.444444444445</v>
      </c>
      <c r="V2" s="7">
        <f>AVERAGE(E87:E95)</f>
        <v>35614.888888888891</v>
      </c>
      <c r="W2" s="7">
        <f>AVERAGE(E97:E111)</f>
        <v>35274.400000000001</v>
      </c>
      <c r="X2" s="7">
        <f>AVERAGE(E113:E128)</f>
        <v>40364.9375</v>
      </c>
      <c r="Y2" s="7">
        <f>AVERAGE(E130:E135)</f>
        <v>43129.833333333336</v>
      </c>
      <c r="Z2" s="7">
        <f>AVERAGE(E136:E141)</f>
        <v>46299</v>
      </c>
      <c r="AA2" s="7">
        <f>AVERAGE(E143:E152)</f>
        <v>49785.216682421582</v>
      </c>
      <c r="AL2" t="s">
        <v>193</v>
      </c>
    </row>
    <row r="3" spans="1:38" x14ac:dyDescent="0.3">
      <c r="A3" s="6" t="s">
        <v>83</v>
      </c>
      <c r="B3" s="8">
        <v>3000000</v>
      </c>
      <c r="C3" s="10">
        <v>37040</v>
      </c>
      <c r="D3" s="11" t="s">
        <v>80</v>
      </c>
      <c r="E3" s="8">
        <v>22058</v>
      </c>
      <c r="F3" s="11">
        <v>7</v>
      </c>
      <c r="G3" s="11">
        <v>2100</v>
      </c>
      <c r="H3" s="11" t="s">
        <v>81</v>
      </c>
      <c r="I3" s="11">
        <v>136</v>
      </c>
      <c r="J3" s="11">
        <v>1892</v>
      </c>
      <c r="L3" s="1">
        <f>136*L2</f>
        <v>2441517.333333333</v>
      </c>
      <c r="M3" s="1">
        <f t="shared" ref="M3:AA3" si="0">136*M2</f>
        <v>2679396.4444444445</v>
      </c>
      <c r="N3" s="1">
        <f t="shared" si="0"/>
        <v>2934728.888888889</v>
      </c>
      <c r="O3" s="1">
        <f t="shared" si="0"/>
        <v>3291608</v>
      </c>
      <c r="P3" s="1">
        <f t="shared" si="0"/>
        <v>3782976</v>
      </c>
      <c r="Q3" s="1">
        <f t="shared" si="0"/>
        <v>6566533.333333334</v>
      </c>
      <c r="R3" s="1">
        <f t="shared" si="0"/>
        <v>5437909</v>
      </c>
      <c r="S3" s="1">
        <f t="shared" si="0"/>
        <v>4997425.777777778</v>
      </c>
      <c r="T3" s="1">
        <f t="shared" si="0"/>
        <v>4543406.4000000004</v>
      </c>
      <c r="U3" s="1">
        <f t="shared" si="0"/>
        <v>4859748.444444445</v>
      </c>
      <c r="V3" s="1">
        <f t="shared" si="0"/>
        <v>4843624.888888889</v>
      </c>
      <c r="W3" s="1">
        <f t="shared" si="0"/>
        <v>4797318.4000000004</v>
      </c>
      <c r="X3" s="1">
        <f t="shared" si="0"/>
        <v>5489631.5</v>
      </c>
      <c r="Y3" s="1">
        <f t="shared" si="0"/>
        <v>5865657.333333334</v>
      </c>
      <c r="Z3" s="1">
        <f t="shared" si="0"/>
        <v>6296664</v>
      </c>
      <c r="AA3" s="1">
        <f t="shared" si="0"/>
        <v>6770789.4688093355</v>
      </c>
      <c r="AB3" s="1">
        <f>AA3*1.1</f>
        <v>7447868.4156902693</v>
      </c>
      <c r="AC3" s="1">
        <f>AB3*1.1</f>
        <v>8192655.2572592972</v>
      </c>
      <c r="AD3" s="1">
        <f t="shared" ref="AD3:AJ3" si="1">AC3*1.1</f>
        <v>9011920.7829852272</v>
      </c>
      <c r="AE3" s="1">
        <f t="shared" si="1"/>
        <v>9913112.8612837512</v>
      </c>
      <c r="AF3" s="1">
        <f t="shared" si="1"/>
        <v>10904424.147412127</v>
      </c>
      <c r="AG3" s="1">
        <f t="shared" si="1"/>
        <v>11994866.562153341</v>
      </c>
      <c r="AH3" s="1">
        <f t="shared" si="1"/>
        <v>13194353.218368676</v>
      </c>
      <c r="AI3" s="1">
        <f t="shared" si="1"/>
        <v>14513788.540205544</v>
      </c>
      <c r="AJ3" s="1">
        <f t="shared" si="1"/>
        <v>15965167.3942261</v>
      </c>
      <c r="AL3" t="s">
        <v>192</v>
      </c>
    </row>
    <row r="4" spans="1:38" x14ac:dyDescent="0.3">
      <c r="A4" s="6" t="s">
        <v>84</v>
      </c>
      <c r="B4" s="8">
        <v>2533615</v>
      </c>
      <c r="C4" s="10">
        <v>37042</v>
      </c>
      <c r="D4" s="11" t="s">
        <v>80</v>
      </c>
      <c r="E4" s="8">
        <v>18629</v>
      </c>
      <c r="F4" s="11">
        <v>6</v>
      </c>
      <c r="G4" s="11">
        <v>2100</v>
      </c>
      <c r="H4" s="11" t="s">
        <v>81</v>
      </c>
      <c r="I4" s="11">
        <v>136</v>
      </c>
      <c r="J4" s="11">
        <v>1893</v>
      </c>
      <c r="M4" s="2">
        <f t="shared" ref="M4:Z4" si="2">(M2/L2)-1</f>
        <v>9.7430850833379878E-2</v>
      </c>
      <c r="N4" s="2">
        <f t="shared" si="2"/>
        <v>9.5294761241420556E-2</v>
      </c>
      <c r="O4" s="2">
        <f t="shared" si="2"/>
        <v>0.12160547860563309</v>
      </c>
      <c r="P4" s="2">
        <f t="shared" si="2"/>
        <v>0.14927901499814067</v>
      </c>
      <c r="Q4" s="2">
        <f t="shared" si="2"/>
        <v>0.73581152334387889</v>
      </c>
      <c r="R4" s="2">
        <f t="shared" si="2"/>
        <v>-0.17187521574042119</v>
      </c>
      <c r="S4" s="2">
        <f t="shared" si="2"/>
        <v>-8.1002315820699056E-2</v>
      </c>
      <c r="T4" s="2">
        <f t="shared" si="2"/>
        <v>-9.0850649507728809E-2</v>
      </c>
      <c r="U4" s="2">
        <f t="shared" si="2"/>
        <v>6.9626622977078334E-2</v>
      </c>
      <c r="V4" s="2">
        <f t="shared" si="2"/>
        <v>-3.3177757531848151E-3</v>
      </c>
      <c r="W4" s="2">
        <f t="shared" si="2"/>
        <v>-9.5602962556233795E-3</v>
      </c>
      <c r="X4" s="2">
        <f t="shared" si="2"/>
        <v>0.14431251842696113</v>
      </c>
      <c r="Y4" s="2">
        <f t="shared" si="2"/>
        <v>6.8497463506126621E-2</v>
      </c>
      <c r="Z4" s="2">
        <f t="shared" si="2"/>
        <v>7.3479687300746832E-2</v>
      </c>
      <c r="AA4" s="2">
        <f>(AA2/Z2)-1</f>
        <v>7.5297882943942351E-2</v>
      </c>
    </row>
    <row r="5" spans="1:38" x14ac:dyDescent="0.3">
      <c r="A5" s="6" t="s">
        <v>85</v>
      </c>
      <c r="B5" s="8">
        <v>3286260</v>
      </c>
      <c r="C5" s="10">
        <v>37177</v>
      </c>
      <c r="D5" s="11" t="s">
        <v>80</v>
      </c>
      <c r="E5" s="8">
        <v>17668</v>
      </c>
      <c r="F5" s="11">
        <v>8</v>
      </c>
      <c r="G5" s="11">
        <v>2100</v>
      </c>
      <c r="H5" s="11" t="s">
        <v>81</v>
      </c>
      <c r="I5" s="11">
        <v>186</v>
      </c>
      <c r="J5" s="11">
        <v>1893</v>
      </c>
    </row>
    <row r="6" spans="1:38" x14ac:dyDescent="0.3">
      <c r="A6" s="6" t="s">
        <v>86</v>
      </c>
      <c r="B6" s="8">
        <v>2772000</v>
      </c>
      <c r="C6" s="10">
        <v>37217</v>
      </c>
      <c r="D6" s="11" t="s">
        <v>80</v>
      </c>
      <c r="E6" s="8">
        <v>16902</v>
      </c>
      <c r="F6" s="11">
        <v>7</v>
      </c>
      <c r="G6" s="11">
        <v>2100</v>
      </c>
      <c r="H6" s="11" t="s">
        <v>81</v>
      </c>
      <c r="I6" s="11">
        <v>164</v>
      </c>
      <c r="J6" s="11">
        <v>1903</v>
      </c>
    </row>
    <row r="7" spans="1:38" x14ac:dyDescent="0.3">
      <c r="A7" s="6" t="s">
        <v>87</v>
      </c>
      <c r="B7" s="8">
        <v>2625000</v>
      </c>
      <c r="C7" s="10">
        <v>37234</v>
      </c>
      <c r="D7" s="11" t="s">
        <v>80</v>
      </c>
      <c r="E7" s="8">
        <v>17384</v>
      </c>
      <c r="F7" s="11">
        <v>6</v>
      </c>
      <c r="G7" s="11">
        <v>2100</v>
      </c>
      <c r="H7" s="11" t="s">
        <v>81</v>
      </c>
      <c r="I7" s="11">
        <v>151</v>
      </c>
      <c r="J7" s="11">
        <v>1892</v>
      </c>
    </row>
    <row r="8" spans="1:38" x14ac:dyDescent="0.3">
      <c r="A8" s="6" t="s">
        <v>88</v>
      </c>
      <c r="B8" s="8">
        <v>2050000</v>
      </c>
      <c r="C8" s="10">
        <v>37252</v>
      </c>
      <c r="D8" s="11" t="s">
        <v>80</v>
      </c>
      <c r="E8" s="8">
        <v>15073</v>
      </c>
      <c r="F8" s="11">
        <v>6</v>
      </c>
      <c r="G8" s="11">
        <v>2100</v>
      </c>
      <c r="H8" s="11" t="s">
        <v>81</v>
      </c>
      <c r="I8" s="11">
        <v>136</v>
      </c>
      <c r="J8" s="11">
        <v>1892</v>
      </c>
    </row>
    <row r="9" spans="1:38" x14ac:dyDescent="0.3">
      <c r="A9" s="6">
        <v>2002</v>
      </c>
      <c r="B9" s="8"/>
      <c r="C9" s="10"/>
      <c r="D9" s="11"/>
      <c r="E9" s="8"/>
      <c r="F9" s="11"/>
      <c r="G9" s="11"/>
      <c r="H9" s="11"/>
      <c r="I9" s="11"/>
      <c r="J9" s="11"/>
    </row>
    <row r="10" spans="1:38" x14ac:dyDescent="0.3">
      <c r="A10" s="6" t="s">
        <v>89</v>
      </c>
      <c r="B10" s="8">
        <v>2698000</v>
      </c>
      <c r="C10" s="10">
        <v>37265</v>
      </c>
      <c r="D10" s="11" t="s">
        <v>80</v>
      </c>
      <c r="E10" s="8">
        <v>17867</v>
      </c>
      <c r="F10" s="11">
        <v>6</v>
      </c>
      <c r="G10" s="11">
        <v>2100</v>
      </c>
      <c r="H10" s="11" t="s">
        <v>81</v>
      </c>
      <c r="I10" s="11">
        <v>151</v>
      </c>
      <c r="J10" s="11">
        <v>1903</v>
      </c>
    </row>
    <row r="11" spans="1:38" x14ac:dyDescent="0.3">
      <c r="A11" s="6" t="s">
        <v>90</v>
      </c>
      <c r="B11" s="8">
        <v>3100000</v>
      </c>
      <c r="C11" s="10">
        <v>37313</v>
      </c>
      <c r="D11" s="11" t="s">
        <v>80</v>
      </c>
      <c r="E11" s="8">
        <v>20529</v>
      </c>
      <c r="F11" s="11">
        <v>6</v>
      </c>
      <c r="G11" s="11">
        <v>2100</v>
      </c>
      <c r="H11" s="11" t="s">
        <v>81</v>
      </c>
      <c r="I11" s="11">
        <v>151</v>
      </c>
      <c r="J11" s="11">
        <v>1902</v>
      </c>
    </row>
    <row r="12" spans="1:38" x14ac:dyDescent="0.3">
      <c r="A12" s="6" t="s">
        <v>91</v>
      </c>
      <c r="B12" s="8">
        <v>3339700</v>
      </c>
      <c r="C12" s="10">
        <v>37346</v>
      </c>
      <c r="D12" s="11" t="s">
        <v>80</v>
      </c>
      <c r="E12" s="8">
        <v>22117</v>
      </c>
      <c r="F12" s="11">
        <v>6</v>
      </c>
      <c r="G12" s="11">
        <v>2100</v>
      </c>
      <c r="H12" s="11" t="s">
        <v>81</v>
      </c>
      <c r="I12" s="11">
        <v>151</v>
      </c>
      <c r="J12" s="11">
        <v>1892</v>
      </c>
    </row>
    <row r="13" spans="1:38" x14ac:dyDescent="0.3">
      <c r="A13" s="6" t="s">
        <v>92</v>
      </c>
      <c r="B13" s="8">
        <v>2025000</v>
      </c>
      <c r="C13" s="10">
        <v>37380</v>
      </c>
      <c r="D13" s="11" t="s">
        <v>80</v>
      </c>
      <c r="E13" s="8">
        <v>10887</v>
      </c>
      <c r="F13" s="11">
        <v>6</v>
      </c>
      <c r="G13" s="11">
        <v>2100</v>
      </c>
      <c r="H13" s="11" t="s">
        <v>81</v>
      </c>
      <c r="I13" s="11">
        <v>186</v>
      </c>
      <c r="J13" s="11">
        <v>1900</v>
      </c>
    </row>
    <row r="14" spans="1:38" x14ac:dyDescent="0.3">
      <c r="A14" s="6" t="s">
        <v>93</v>
      </c>
      <c r="B14" s="8">
        <v>2739187</v>
      </c>
      <c r="C14" s="10">
        <v>37425</v>
      </c>
      <c r="D14" s="11" t="s">
        <v>80</v>
      </c>
      <c r="E14" s="8">
        <v>17336</v>
      </c>
      <c r="F14" s="11">
        <v>6</v>
      </c>
      <c r="G14" s="11">
        <v>2100</v>
      </c>
      <c r="H14" s="11" t="s">
        <v>81</v>
      </c>
      <c r="I14" s="11">
        <v>158</v>
      </c>
      <c r="J14" s="11">
        <v>1901</v>
      </c>
    </row>
    <row r="15" spans="1:38" x14ac:dyDescent="0.3">
      <c r="A15" s="6" t="s">
        <v>94</v>
      </c>
      <c r="B15" s="8">
        <v>3080000</v>
      </c>
      <c r="C15" s="10">
        <v>37434</v>
      </c>
      <c r="D15" s="11" t="s">
        <v>80</v>
      </c>
      <c r="E15" s="8">
        <v>22318</v>
      </c>
      <c r="F15" s="11">
        <v>6</v>
      </c>
      <c r="G15" s="11">
        <v>2100</v>
      </c>
      <c r="H15" s="11" t="s">
        <v>81</v>
      </c>
      <c r="I15" s="11">
        <v>138</v>
      </c>
      <c r="J15" s="11">
        <v>1901</v>
      </c>
    </row>
    <row r="16" spans="1:38" x14ac:dyDescent="0.3">
      <c r="A16" s="6" t="s">
        <v>95</v>
      </c>
      <c r="B16" s="8">
        <v>3450000</v>
      </c>
      <c r="C16" s="10">
        <v>37466</v>
      </c>
      <c r="D16" s="11" t="s">
        <v>80</v>
      </c>
      <c r="E16" s="8">
        <v>21974</v>
      </c>
      <c r="F16" s="11">
        <v>7</v>
      </c>
      <c r="G16" s="11">
        <v>2100</v>
      </c>
      <c r="H16" s="11" t="s">
        <v>81</v>
      </c>
      <c r="I16" s="11">
        <v>157</v>
      </c>
      <c r="J16" s="11">
        <v>1892</v>
      </c>
    </row>
    <row r="17" spans="1:10" x14ac:dyDescent="0.3">
      <c r="A17" s="6" t="s">
        <v>96</v>
      </c>
      <c r="B17" s="8">
        <v>3177000</v>
      </c>
      <c r="C17" s="10">
        <v>37533</v>
      </c>
      <c r="D17" s="11" t="s">
        <v>80</v>
      </c>
      <c r="E17" s="8">
        <v>22531</v>
      </c>
      <c r="F17" s="11">
        <v>5</v>
      </c>
      <c r="G17" s="11">
        <v>2100</v>
      </c>
      <c r="H17" s="11" t="s">
        <v>81</v>
      </c>
      <c r="I17" s="11">
        <v>141</v>
      </c>
      <c r="J17" s="11">
        <v>1896</v>
      </c>
    </row>
    <row r="18" spans="1:10" x14ac:dyDescent="0.3">
      <c r="A18" s="6" t="s">
        <v>97</v>
      </c>
      <c r="B18" s="8">
        <v>3285000</v>
      </c>
      <c r="C18" s="10">
        <v>37579</v>
      </c>
      <c r="D18" s="11" t="s">
        <v>80</v>
      </c>
      <c r="E18" s="8">
        <v>21754</v>
      </c>
      <c r="F18" s="11">
        <v>6</v>
      </c>
      <c r="G18" s="11">
        <v>2100</v>
      </c>
      <c r="H18" s="11" t="s">
        <v>81</v>
      </c>
      <c r="I18" s="11">
        <v>151</v>
      </c>
      <c r="J18" s="11">
        <v>1892</v>
      </c>
    </row>
    <row r="19" spans="1:10" x14ac:dyDescent="0.3">
      <c r="A19" s="6">
        <v>2003</v>
      </c>
      <c r="B19" s="8"/>
      <c r="C19" s="10"/>
      <c r="D19" s="11"/>
      <c r="E19" s="8"/>
      <c r="F19" s="11"/>
      <c r="G19" s="11"/>
      <c r="H19" s="11"/>
      <c r="I19" s="11"/>
      <c r="J19" s="11"/>
    </row>
    <row r="20" spans="1:10" x14ac:dyDescent="0.3">
      <c r="A20" s="6" t="s">
        <v>98</v>
      </c>
      <c r="B20" s="8">
        <v>3000000</v>
      </c>
      <c r="C20" s="10">
        <v>37637</v>
      </c>
      <c r="D20" s="11" t="s">
        <v>80</v>
      </c>
      <c r="E20" s="8">
        <v>22058</v>
      </c>
      <c r="F20" s="11">
        <v>6</v>
      </c>
      <c r="G20" s="11">
        <v>2100</v>
      </c>
      <c r="H20" s="11" t="s">
        <v>81</v>
      </c>
      <c r="I20" s="11">
        <v>136</v>
      </c>
      <c r="J20" s="11">
        <v>1892</v>
      </c>
    </row>
    <row r="21" spans="1:10" x14ac:dyDescent="0.3">
      <c r="A21" s="6" t="s">
        <v>99</v>
      </c>
      <c r="B21" s="8">
        <v>2890000</v>
      </c>
      <c r="C21" s="10">
        <v>37716</v>
      </c>
      <c r="D21" s="11" t="s">
        <v>80</v>
      </c>
      <c r="E21" s="8">
        <v>20791</v>
      </c>
      <c r="F21" s="11">
        <v>6</v>
      </c>
      <c r="G21" s="11">
        <v>2100</v>
      </c>
      <c r="H21" s="11" t="s">
        <v>81</v>
      </c>
      <c r="I21" s="11">
        <v>139</v>
      </c>
      <c r="J21" s="11">
        <v>1892</v>
      </c>
    </row>
    <row r="22" spans="1:10" x14ac:dyDescent="0.3">
      <c r="A22" s="6" t="s">
        <v>100</v>
      </c>
      <c r="B22" s="8">
        <v>2900000</v>
      </c>
      <c r="C22" s="10">
        <v>37717</v>
      </c>
      <c r="D22" s="11" t="s">
        <v>80</v>
      </c>
      <c r="E22" s="8">
        <v>21323</v>
      </c>
      <c r="F22" s="11">
        <v>4</v>
      </c>
      <c r="G22" s="11">
        <v>2100</v>
      </c>
      <c r="H22" s="11" t="s">
        <v>81</v>
      </c>
      <c r="I22" s="11">
        <v>136</v>
      </c>
      <c r="J22" s="11">
        <v>1896</v>
      </c>
    </row>
    <row r="23" spans="1:10" x14ac:dyDescent="0.3">
      <c r="A23" s="6" t="s">
        <v>101</v>
      </c>
      <c r="B23" s="8">
        <v>3200000</v>
      </c>
      <c r="C23" s="10">
        <v>37810</v>
      </c>
      <c r="D23" s="11" t="s">
        <v>80</v>
      </c>
      <c r="E23" s="8">
        <v>21192</v>
      </c>
      <c r="F23" s="11">
        <v>6</v>
      </c>
      <c r="G23" s="11">
        <v>2100</v>
      </c>
      <c r="H23" s="11" t="s">
        <v>81</v>
      </c>
      <c r="I23" s="11">
        <v>151</v>
      </c>
      <c r="J23" s="11">
        <v>1895</v>
      </c>
    </row>
    <row r="24" spans="1:10" x14ac:dyDescent="0.3">
      <c r="A24" s="6" t="s">
        <v>102</v>
      </c>
      <c r="B24" s="8">
        <v>3087588</v>
      </c>
      <c r="C24" s="10">
        <v>37847</v>
      </c>
      <c r="D24" s="11" t="s">
        <v>80</v>
      </c>
      <c r="E24" s="8">
        <v>22702</v>
      </c>
      <c r="F24" s="11">
        <v>7</v>
      </c>
      <c r="G24" s="11">
        <v>2100</v>
      </c>
      <c r="H24" s="11" t="s">
        <v>81</v>
      </c>
      <c r="I24" s="11">
        <v>136</v>
      </c>
      <c r="J24" s="11">
        <v>1894</v>
      </c>
    </row>
    <row r="25" spans="1:10" x14ac:dyDescent="0.3">
      <c r="A25" s="6" t="s">
        <v>104</v>
      </c>
      <c r="B25" s="8">
        <v>3500000</v>
      </c>
      <c r="C25" s="10">
        <v>37880</v>
      </c>
      <c r="D25" s="11" t="s">
        <v>80</v>
      </c>
      <c r="E25" s="8">
        <v>18817</v>
      </c>
      <c r="F25" s="11">
        <v>7</v>
      </c>
      <c r="G25" s="11">
        <v>2100</v>
      </c>
      <c r="H25" s="11" t="s">
        <v>81</v>
      </c>
      <c r="I25" s="11">
        <v>186</v>
      </c>
      <c r="J25" s="11">
        <v>1902</v>
      </c>
    </row>
    <row r="26" spans="1:10" x14ac:dyDescent="0.3">
      <c r="A26" s="6" t="s">
        <v>105</v>
      </c>
      <c r="B26" s="8">
        <v>3170000</v>
      </c>
      <c r="C26" s="10">
        <v>37900</v>
      </c>
      <c r="D26" s="11" t="s">
        <v>80</v>
      </c>
      <c r="E26" s="8">
        <v>23308</v>
      </c>
      <c r="F26" s="11">
        <v>6</v>
      </c>
      <c r="G26" s="11">
        <v>2100</v>
      </c>
      <c r="H26" s="11" t="s">
        <v>81</v>
      </c>
      <c r="I26" s="11">
        <v>136</v>
      </c>
      <c r="J26" s="11">
        <v>1893</v>
      </c>
    </row>
    <row r="27" spans="1:10" x14ac:dyDescent="0.3">
      <c r="A27" s="6" t="s">
        <v>106</v>
      </c>
      <c r="B27" s="8">
        <v>3075000</v>
      </c>
      <c r="C27" s="10">
        <v>37926</v>
      </c>
      <c r="D27" s="11" t="s">
        <v>80</v>
      </c>
      <c r="E27" s="8">
        <v>22610</v>
      </c>
      <c r="F27" s="11">
        <v>6</v>
      </c>
      <c r="G27" s="11">
        <v>2100</v>
      </c>
      <c r="H27" s="11" t="s">
        <v>81</v>
      </c>
      <c r="I27" s="11">
        <v>136</v>
      </c>
      <c r="J27" s="11">
        <v>1892</v>
      </c>
    </row>
    <row r="28" spans="1:10" x14ac:dyDescent="0.3">
      <c r="A28" s="6" t="s">
        <v>107</v>
      </c>
      <c r="B28" s="8">
        <v>3190000</v>
      </c>
      <c r="C28" s="10">
        <v>37938</v>
      </c>
      <c r="D28" s="11" t="s">
        <v>80</v>
      </c>
      <c r="E28" s="8">
        <v>21409</v>
      </c>
      <c r="F28" s="11">
        <v>6</v>
      </c>
      <c r="G28" s="11">
        <v>2100</v>
      </c>
      <c r="H28" s="11" t="s">
        <v>81</v>
      </c>
      <c r="I28" s="11">
        <v>149</v>
      </c>
      <c r="J28" s="11">
        <v>1900</v>
      </c>
    </row>
    <row r="29" spans="1:10" x14ac:dyDescent="0.3">
      <c r="A29" s="6">
        <v>2004</v>
      </c>
      <c r="B29" s="8"/>
      <c r="C29" s="10"/>
      <c r="D29" s="11"/>
      <c r="E29" s="8"/>
      <c r="F29" s="11"/>
      <c r="G29" s="11"/>
      <c r="H29" s="11"/>
      <c r="I29" s="11"/>
      <c r="J29" s="11"/>
    </row>
    <row r="30" spans="1:10" x14ac:dyDescent="0.3">
      <c r="A30" s="6" t="s">
        <v>108</v>
      </c>
      <c r="B30" s="8">
        <v>3680000</v>
      </c>
      <c r="C30" s="10">
        <v>38007</v>
      </c>
      <c r="D30" s="11" t="s">
        <v>80</v>
      </c>
      <c r="E30" s="8">
        <v>27058</v>
      </c>
      <c r="F30" s="11">
        <v>6</v>
      </c>
      <c r="G30" s="11">
        <v>2100</v>
      </c>
      <c r="H30" s="11" t="s">
        <v>81</v>
      </c>
      <c r="I30" s="11">
        <v>136</v>
      </c>
      <c r="J30" s="11">
        <v>1892</v>
      </c>
    </row>
    <row r="31" spans="1:10" x14ac:dyDescent="0.3">
      <c r="A31" s="6" t="s">
        <v>109</v>
      </c>
      <c r="B31" s="8">
        <v>2650000</v>
      </c>
      <c r="C31" s="10">
        <v>38037</v>
      </c>
      <c r="D31" s="11" t="s">
        <v>80</v>
      </c>
      <c r="E31" s="8">
        <v>19485</v>
      </c>
      <c r="F31" s="11">
        <v>6</v>
      </c>
      <c r="G31" s="11">
        <v>2100</v>
      </c>
      <c r="H31" s="11" t="s">
        <v>81</v>
      </c>
      <c r="I31" s="11">
        <v>136</v>
      </c>
      <c r="J31" s="11">
        <v>1896</v>
      </c>
    </row>
    <row r="32" spans="1:10" x14ac:dyDescent="0.3">
      <c r="A32" s="6" t="s">
        <v>110</v>
      </c>
      <c r="B32" s="8">
        <v>3400000</v>
      </c>
      <c r="C32" s="10">
        <v>38047</v>
      </c>
      <c r="D32" s="11" t="s">
        <v>80</v>
      </c>
      <c r="E32" s="8">
        <v>23776</v>
      </c>
      <c r="F32" s="11">
        <v>4</v>
      </c>
      <c r="G32" s="11">
        <v>2100</v>
      </c>
      <c r="H32" s="11" t="s">
        <v>81</v>
      </c>
      <c r="I32" s="11">
        <v>143</v>
      </c>
      <c r="J32" s="11">
        <v>1892</v>
      </c>
    </row>
    <row r="33" spans="1:10" x14ac:dyDescent="0.3">
      <c r="A33" s="6" t="s">
        <v>111</v>
      </c>
      <c r="B33" s="8">
        <v>3750000</v>
      </c>
      <c r="C33" s="10">
        <v>38085</v>
      </c>
      <c r="D33" s="11" t="s">
        <v>80</v>
      </c>
      <c r="E33" s="8">
        <v>27573</v>
      </c>
      <c r="F33" s="11">
        <v>6</v>
      </c>
      <c r="G33" s="11">
        <v>2100</v>
      </c>
      <c r="H33" s="11" t="s">
        <v>81</v>
      </c>
      <c r="I33" s="11">
        <v>136</v>
      </c>
      <c r="J33" s="11">
        <v>1901</v>
      </c>
    </row>
    <row r="34" spans="1:10" x14ac:dyDescent="0.3">
      <c r="A34" s="6" t="s">
        <v>112</v>
      </c>
      <c r="B34" s="8">
        <v>3400000</v>
      </c>
      <c r="C34" s="10">
        <v>38146</v>
      </c>
      <c r="D34" s="11" t="s">
        <v>80</v>
      </c>
      <c r="E34" s="8">
        <v>25000</v>
      </c>
      <c r="F34" s="11">
        <v>5</v>
      </c>
      <c r="G34" s="11">
        <v>2100</v>
      </c>
      <c r="H34" s="11" t="s">
        <v>81</v>
      </c>
      <c r="I34" s="11">
        <v>136</v>
      </c>
      <c r="J34" s="11">
        <v>1896</v>
      </c>
    </row>
    <row r="35" spans="1:10" x14ac:dyDescent="0.3">
      <c r="A35" s="6" t="s">
        <v>113</v>
      </c>
      <c r="B35" s="8">
        <v>3081000</v>
      </c>
      <c r="C35" s="10">
        <v>38243</v>
      </c>
      <c r="D35" s="11" t="s">
        <v>80</v>
      </c>
      <c r="E35" s="8">
        <v>22326</v>
      </c>
      <c r="F35" s="11">
        <v>6</v>
      </c>
      <c r="G35" s="11">
        <v>2100</v>
      </c>
      <c r="H35" s="11" t="s">
        <v>81</v>
      </c>
      <c r="I35" s="11">
        <v>138</v>
      </c>
      <c r="J35" s="11">
        <v>1901</v>
      </c>
    </row>
    <row r="36" spans="1:10" x14ac:dyDescent="0.3">
      <c r="A36" s="6">
        <v>2005</v>
      </c>
      <c r="B36" s="8"/>
      <c r="C36" s="10"/>
      <c r="D36" s="11"/>
      <c r="E36" s="8"/>
      <c r="F36" s="11"/>
      <c r="G36" s="11"/>
      <c r="H36" s="11"/>
      <c r="I36" s="11"/>
      <c r="J36" s="11"/>
    </row>
    <row r="37" spans="1:10" x14ac:dyDescent="0.3">
      <c r="A37" s="6" t="s">
        <v>114</v>
      </c>
      <c r="B37" s="8">
        <v>3995000</v>
      </c>
      <c r="C37" s="10">
        <v>38422</v>
      </c>
      <c r="D37" s="11" t="s">
        <v>80</v>
      </c>
      <c r="E37" s="8">
        <v>27937</v>
      </c>
      <c r="F37" s="11">
        <v>6</v>
      </c>
      <c r="G37" s="11">
        <v>2100</v>
      </c>
      <c r="H37" s="11" t="s">
        <v>81</v>
      </c>
      <c r="I37" s="11">
        <v>143</v>
      </c>
      <c r="J37" s="11">
        <v>1893</v>
      </c>
    </row>
    <row r="38" spans="1:10" x14ac:dyDescent="0.3">
      <c r="A38" s="6" t="s">
        <v>115</v>
      </c>
      <c r="B38" s="8">
        <v>3995000</v>
      </c>
      <c r="C38" s="10">
        <v>38429</v>
      </c>
      <c r="D38" s="11" t="s">
        <v>80</v>
      </c>
      <c r="E38" s="8">
        <v>29375</v>
      </c>
      <c r="F38" s="11">
        <v>6</v>
      </c>
      <c r="G38" s="11">
        <v>2100</v>
      </c>
      <c r="H38" s="11" t="s">
        <v>81</v>
      </c>
      <c r="I38" s="11">
        <v>136</v>
      </c>
      <c r="J38" s="11">
        <v>1902</v>
      </c>
    </row>
    <row r="39" spans="1:10" x14ac:dyDescent="0.3">
      <c r="A39" s="6" t="s">
        <v>116</v>
      </c>
      <c r="B39" s="8">
        <v>5400000</v>
      </c>
      <c r="C39" s="10">
        <v>38453</v>
      </c>
      <c r="D39" s="11" t="s">
        <v>80</v>
      </c>
      <c r="E39" s="8">
        <v>31034</v>
      </c>
      <c r="F39" s="11">
        <v>6</v>
      </c>
      <c r="G39" s="11">
        <v>2100</v>
      </c>
      <c r="H39" s="11" t="s">
        <v>81</v>
      </c>
      <c r="I39" s="11">
        <v>174</v>
      </c>
      <c r="J39" s="11">
        <v>1896</v>
      </c>
    </row>
    <row r="40" spans="1:10" x14ac:dyDescent="0.3">
      <c r="A40" s="6" t="s">
        <v>117</v>
      </c>
      <c r="B40" s="8">
        <v>3900000</v>
      </c>
      <c r="C40" s="10">
        <v>38490</v>
      </c>
      <c r="D40" s="11" t="s">
        <v>80</v>
      </c>
      <c r="E40" s="8">
        <v>28676</v>
      </c>
      <c r="F40" s="11">
        <v>6</v>
      </c>
      <c r="G40" s="11">
        <v>2100</v>
      </c>
      <c r="H40" s="11" t="s">
        <v>81</v>
      </c>
      <c r="I40" s="11">
        <v>136</v>
      </c>
      <c r="J40" s="11">
        <v>1892</v>
      </c>
    </row>
    <row r="41" spans="1:10" x14ac:dyDescent="0.3">
      <c r="A41" s="6" t="s">
        <v>118</v>
      </c>
      <c r="B41" s="8">
        <v>3000000</v>
      </c>
      <c r="C41" s="10">
        <v>38714</v>
      </c>
      <c r="D41" s="11" t="s">
        <v>82</v>
      </c>
      <c r="E41" s="8">
        <v>22058</v>
      </c>
      <c r="F41" s="11">
        <v>6</v>
      </c>
      <c r="G41" s="11">
        <v>2100</v>
      </c>
      <c r="H41" s="11" t="s">
        <v>81</v>
      </c>
      <c r="I41" s="11">
        <v>136</v>
      </c>
      <c r="J41" s="11">
        <v>1894</v>
      </c>
    </row>
    <row r="42" spans="1:10" x14ac:dyDescent="0.3">
      <c r="A42" s="6">
        <v>2006</v>
      </c>
      <c r="B42" s="8"/>
      <c r="C42" s="10"/>
      <c r="D42" s="11"/>
      <c r="E42" s="8"/>
      <c r="F42" s="11"/>
      <c r="G42" s="11"/>
      <c r="H42" s="11"/>
      <c r="I42" s="11"/>
      <c r="J42" s="11"/>
    </row>
    <row r="43" spans="1:10" x14ac:dyDescent="0.3">
      <c r="A43" s="6" t="s">
        <v>67</v>
      </c>
      <c r="B43" s="8">
        <v>6500000</v>
      </c>
      <c r="C43" s="10">
        <v>38734</v>
      </c>
      <c r="D43" s="11" t="s">
        <v>80</v>
      </c>
      <c r="E43" s="8">
        <v>47794</v>
      </c>
      <c r="F43" s="11">
        <v>5</v>
      </c>
      <c r="G43" s="11">
        <v>2100</v>
      </c>
      <c r="H43" s="11" t="s">
        <v>81</v>
      </c>
      <c r="I43" s="11">
        <v>136</v>
      </c>
      <c r="J43" s="11">
        <v>1892</v>
      </c>
    </row>
    <row r="44" spans="1:10" x14ac:dyDescent="0.3">
      <c r="A44" s="6" t="s">
        <v>119</v>
      </c>
      <c r="B44" s="8">
        <v>7250000</v>
      </c>
      <c r="C44" s="10">
        <v>38745</v>
      </c>
      <c r="D44" s="11" t="s">
        <v>80</v>
      </c>
      <c r="E44" s="8">
        <v>50699</v>
      </c>
      <c r="F44" s="11">
        <v>6</v>
      </c>
      <c r="G44" s="11">
        <v>2100</v>
      </c>
      <c r="H44" s="11" t="s">
        <v>81</v>
      </c>
      <c r="I44" s="11">
        <v>143</v>
      </c>
      <c r="J44" s="11">
        <v>1895</v>
      </c>
    </row>
    <row r="45" spans="1:10" x14ac:dyDescent="0.3">
      <c r="A45" s="6" t="s">
        <v>68</v>
      </c>
      <c r="B45" s="8">
        <v>7000000</v>
      </c>
      <c r="C45" s="10">
        <v>38999</v>
      </c>
      <c r="D45" s="11" t="s">
        <v>80</v>
      </c>
      <c r="E45" s="8">
        <v>46357</v>
      </c>
      <c r="F45" s="11">
        <v>6</v>
      </c>
      <c r="G45" s="11">
        <v>2100</v>
      </c>
      <c r="H45" s="11" t="s">
        <v>81</v>
      </c>
      <c r="I45" s="11">
        <v>151</v>
      </c>
      <c r="J45" s="11">
        <v>1892</v>
      </c>
    </row>
    <row r="46" spans="1:10" x14ac:dyDescent="0.3">
      <c r="A46" s="6">
        <v>2007</v>
      </c>
      <c r="B46" s="8"/>
      <c r="C46" s="10"/>
      <c r="D46" s="11"/>
      <c r="E46" s="8"/>
      <c r="F46" s="11"/>
      <c r="G46" s="11"/>
      <c r="H46" s="11"/>
      <c r="I46" s="11"/>
      <c r="J46" s="11"/>
    </row>
    <row r="47" spans="1:10" x14ac:dyDescent="0.3">
      <c r="A47" s="6" t="s">
        <v>66</v>
      </c>
      <c r="B47" s="8">
        <v>6450000</v>
      </c>
      <c r="C47" s="10">
        <v>39104</v>
      </c>
      <c r="D47" s="11" t="s">
        <v>80</v>
      </c>
      <c r="E47" s="8">
        <v>46071</v>
      </c>
      <c r="F47" s="11">
        <v>6</v>
      </c>
      <c r="G47" s="11">
        <v>2100</v>
      </c>
      <c r="H47" s="11" t="s">
        <v>81</v>
      </c>
      <c r="I47" s="11">
        <v>140</v>
      </c>
      <c r="J47" s="11">
        <v>1892</v>
      </c>
    </row>
    <row r="48" spans="1:10" x14ac:dyDescent="0.3">
      <c r="A48" s="6" t="s">
        <v>120</v>
      </c>
      <c r="B48" s="8">
        <v>5900000</v>
      </c>
      <c r="C48" s="10">
        <v>39204</v>
      </c>
      <c r="D48" s="11" t="s">
        <v>80</v>
      </c>
      <c r="E48" s="8">
        <v>39072</v>
      </c>
      <c r="F48" s="11">
        <v>5</v>
      </c>
      <c r="G48" s="11">
        <v>2100</v>
      </c>
      <c r="H48" s="11" t="s">
        <v>81</v>
      </c>
      <c r="I48" s="11">
        <v>151</v>
      </c>
      <c r="J48" s="11">
        <v>1896</v>
      </c>
    </row>
    <row r="49" spans="1:10" x14ac:dyDescent="0.3">
      <c r="A49" s="6" t="s">
        <v>121</v>
      </c>
      <c r="B49" s="8">
        <v>6200000</v>
      </c>
      <c r="C49" s="10">
        <v>39223</v>
      </c>
      <c r="D49" s="11" t="s">
        <v>80</v>
      </c>
      <c r="E49" s="8">
        <v>44285</v>
      </c>
      <c r="F49" s="11">
        <v>6</v>
      </c>
      <c r="G49" s="11">
        <v>2100</v>
      </c>
      <c r="H49" s="11" t="s">
        <v>81</v>
      </c>
      <c r="I49" s="11">
        <v>140</v>
      </c>
      <c r="J49" s="11">
        <v>1892</v>
      </c>
    </row>
    <row r="50" spans="1:10" x14ac:dyDescent="0.3">
      <c r="A50" s="6" t="s">
        <v>122</v>
      </c>
      <c r="B50" s="8">
        <v>4995000</v>
      </c>
      <c r="C50" s="10">
        <v>39230</v>
      </c>
      <c r="D50" s="11" t="s">
        <v>80</v>
      </c>
      <c r="E50" s="8">
        <v>36727</v>
      </c>
      <c r="F50" s="11">
        <v>6</v>
      </c>
      <c r="G50" s="11">
        <v>2100</v>
      </c>
      <c r="H50" s="11" t="s">
        <v>81</v>
      </c>
      <c r="I50" s="11">
        <v>136</v>
      </c>
      <c r="J50" s="11">
        <v>1902</v>
      </c>
    </row>
    <row r="51" spans="1:10" x14ac:dyDescent="0.3">
      <c r="A51" s="6" t="s">
        <v>123</v>
      </c>
      <c r="B51" s="8">
        <v>5650000</v>
      </c>
      <c r="C51" s="10">
        <v>39318</v>
      </c>
      <c r="D51" s="11" t="s">
        <v>80</v>
      </c>
      <c r="E51" s="8">
        <v>39510</v>
      </c>
      <c r="F51" s="11">
        <v>6</v>
      </c>
      <c r="G51" s="11">
        <v>2100</v>
      </c>
      <c r="H51" s="11" t="s">
        <v>81</v>
      </c>
      <c r="I51" s="11">
        <v>143</v>
      </c>
      <c r="J51" s="11">
        <v>1903</v>
      </c>
    </row>
    <row r="52" spans="1:10" x14ac:dyDescent="0.3">
      <c r="A52" s="6" t="s">
        <v>124</v>
      </c>
      <c r="B52" s="8">
        <v>5550000</v>
      </c>
      <c r="C52" s="10">
        <v>39318</v>
      </c>
      <c r="D52" s="11" t="s">
        <v>80</v>
      </c>
      <c r="E52" s="8">
        <v>39928</v>
      </c>
      <c r="F52" s="11">
        <v>6</v>
      </c>
      <c r="G52" s="11">
        <v>2100</v>
      </c>
      <c r="H52" s="11" t="s">
        <v>81</v>
      </c>
      <c r="I52" s="11">
        <v>139</v>
      </c>
      <c r="J52" s="11">
        <v>1902</v>
      </c>
    </row>
    <row r="53" spans="1:10" x14ac:dyDescent="0.3">
      <c r="A53" s="6" t="s">
        <v>64</v>
      </c>
      <c r="B53" s="8">
        <v>5300000</v>
      </c>
      <c r="C53" s="10">
        <v>39320</v>
      </c>
      <c r="D53" s="11" t="s">
        <v>80</v>
      </c>
      <c r="E53" s="8">
        <v>38970</v>
      </c>
      <c r="F53" s="11">
        <v>5</v>
      </c>
      <c r="G53" s="11">
        <v>2100</v>
      </c>
      <c r="H53" s="11" t="s">
        <v>81</v>
      </c>
      <c r="I53" s="11">
        <v>136</v>
      </c>
      <c r="J53" s="11">
        <v>1896</v>
      </c>
    </row>
    <row r="54" spans="1:10" x14ac:dyDescent="0.3">
      <c r="A54" s="6" t="s">
        <v>125</v>
      </c>
      <c r="B54" s="8">
        <v>5050000</v>
      </c>
      <c r="C54" s="10">
        <v>39400</v>
      </c>
      <c r="D54" s="11" t="s">
        <v>80</v>
      </c>
      <c r="E54" s="8">
        <v>35314</v>
      </c>
      <c r="F54" s="11">
        <v>5</v>
      </c>
      <c r="G54" s="11">
        <v>2100</v>
      </c>
      <c r="H54" s="11" t="s">
        <v>81</v>
      </c>
      <c r="I54" s="11">
        <v>143</v>
      </c>
      <c r="J54" s="11">
        <v>1893</v>
      </c>
    </row>
    <row r="55" spans="1:10" x14ac:dyDescent="0.3">
      <c r="A55" s="6">
        <v>2008</v>
      </c>
      <c r="B55" s="8"/>
      <c r="C55" s="10"/>
      <c r="D55" s="11"/>
      <c r="E55" s="8"/>
      <c r="F55" s="11"/>
      <c r="G55" s="11"/>
      <c r="H55" s="11"/>
      <c r="I55" s="11"/>
      <c r="J55" s="11"/>
    </row>
    <row r="56" spans="1:10" x14ac:dyDescent="0.3">
      <c r="A56" s="6" t="s">
        <v>126</v>
      </c>
      <c r="B56" s="8">
        <v>4950000</v>
      </c>
      <c r="C56" s="10">
        <v>39457</v>
      </c>
      <c r="D56" s="11" t="s">
        <v>80</v>
      </c>
      <c r="E56" s="8">
        <v>36397</v>
      </c>
      <c r="F56" s="11">
        <v>6</v>
      </c>
      <c r="G56" s="11">
        <v>2100</v>
      </c>
      <c r="H56" s="11" t="s">
        <v>81</v>
      </c>
      <c r="I56" s="11">
        <v>136</v>
      </c>
      <c r="J56" s="11">
        <v>1901</v>
      </c>
    </row>
    <row r="57" spans="1:10" x14ac:dyDescent="0.3">
      <c r="A57" s="6" t="s">
        <v>127</v>
      </c>
      <c r="B57" s="8">
        <v>5450000</v>
      </c>
      <c r="C57" s="10">
        <v>39516</v>
      </c>
      <c r="D57" s="11" t="s">
        <v>80</v>
      </c>
      <c r="E57" s="8">
        <v>40073</v>
      </c>
      <c r="F57" s="11">
        <v>6</v>
      </c>
      <c r="G57" s="11">
        <v>2100</v>
      </c>
      <c r="H57" s="11" t="s">
        <v>81</v>
      </c>
      <c r="I57" s="11">
        <v>136</v>
      </c>
      <c r="J57" s="11">
        <v>1901</v>
      </c>
    </row>
    <row r="58" spans="1:10" x14ac:dyDescent="0.3">
      <c r="A58" s="6" t="s">
        <v>128</v>
      </c>
      <c r="B58" s="8">
        <v>5900000</v>
      </c>
      <c r="C58" s="10">
        <v>39523</v>
      </c>
      <c r="D58" s="11" t="s">
        <v>80</v>
      </c>
      <c r="E58" s="8">
        <v>43382</v>
      </c>
      <c r="F58" s="11">
        <v>4</v>
      </c>
      <c r="G58" s="11">
        <v>2100</v>
      </c>
      <c r="H58" s="11" t="s">
        <v>81</v>
      </c>
      <c r="I58" s="11">
        <v>136</v>
      </c>
      <c r="J58" s="11">
        <v>1892</v>
      </c>
    </row>
    <row r="59" spans="1:10" x14ac:dyDescent="0.3">
      <c r="A59" s="6" t="s">
        <v>129</v>
      </c>
      <c r="B59" s="8">
        <v>5450000</v>
      </c>
      <c r="C59" s="10">
        <v>39544</v>
      </c>
      <c r="D59" s="11" t="s">
        <v>80</v>
      </c>
      <c r="E59" s="8">
        <v>40073</v>
      </c>
      <c r="F59" s="11">
        <v>5</v>
      </c>
      <c r="G59" s="11">
        <v>2100</v>
      </c>
      <c r="H59" s="11" t="s">
        <v>81</v>
      </c>
      <c r="I59" s="11">
        <v>136</v>
      </c>
      <c r="J59" s="11">
        <v>1896</v>
      </c>
    </row>
    <row r="60" spans="1:10" x14ac:dyDescent="0.3">
      <c r="A60" s="6" t="s">
        <v>130</v>
      </c>
      <c r="B60" s="8">
        <v>4995000</v>
      </c>
      <c r="C60" s="10">
        <v>39603</v>
      </c>
      <c r="D60" s="11" t="s">
        <v>80</v>
      </c>
      <c r="E60" s="8">
        <v>36727</v>
      </c>
      <c r="F60" s="11">
        <v>6</v>
      </c>
      <c r="G60" s="11">
        <v>2100</v>
      </c>
      <c r="H60" s="11" t="s">
        <v>81</v>
      </c>
      <c r="I60" s="11">
        <v>136</v>
      </c>
      <c r="J60" s="11">
        <v>1895</v>
      </c>
    </row>
    <row r="61" spans="1:10" x14ac:dyDescent="0.3">
      <c r="A61" s="6" t="s">
        <v>131</v>
      </c>
      <c r="B61" s="8">
        <v>5950000</v>
      </c>
      <c r="C61" s="10">
        <v>39637</v>
      </c>
      <c r="D61" s="11" t="s">
        <v>80</v>
      </c>
      <c r="E61" s="8">
        <v>36503</v>
      </c>
      <c r="F61" s="11">
        <v>7</v>
      </c>
      <c r="G61" s="11">
        <v>2100</v>
      </c>
      <c r="H61" s="11" t="s">
        <v>81</v>
      </c>
      <c r="I61" s="11">
        <v>163</v>
      </c>
      <c r="J61" s="11">
        <v>1901</v>
      </c>
    </row>
    <row r="62" spans="1:10" x14ac:dyDescent="0.3">
      <c r="A62" s="6" t="s">
        <v>132</v>
      </c>
      <c r="B62" s="8">
        <v>4250000</v>
      </c>
      <c r="C62" s="10">
        <v>39650</v>
      </c>
      <c r="D62" s="11" t="s">
        <v>80</v>
      </c>
      <c r="E62" s="8">
        <v>29513</v>
      </c>
      <c r="F62" s="11">
        <v>5</v>
      </c>
      <c r="G62" s="11">
        <v>2100</v>
      </c>
      <c r="H62" s="11" t="s">
        <v>81</v>
      </c>
      <c r="I62" s="11">
        <v>144</v>
      </c>
      <c r="J62" s="11">
        <v>1892</v>
      </c>
    </row>
    <row r="63" spans="1:10" x14ac:dyDescent="0.3">
      <c r="A63" s="6" t="s">
        <v>133</v>
      </c>
      <c r="B63" s="8">
        <v>4395000</v>
      </c>
      <c r="C63" s="10">
        <v>39738</v>
      </c>
      <c r="D63" s="11" t="s">
        <v>80</v>
      </c>
      <c r="E63" s="8">
        <v>32316</v>
      </c>
      <c r="F63" s="11">
        <v>6</v>
      </c>
      <c r="G63" s="11">
        <v>2100</v>
      </c>
      <c r="H63" s="11" t="s">
        <v>81</v>
      </c>
      <c r="I63" s="11">
        <v>136</v>
      </c>
      <c r="J63" s="11">
        <v>1896</v>
      </c>
    </row>
    <row r="64" spans="1:10" x14ac:dyDescent="0.3">
      <c r="A64" s="6" t="s">
        <v>134</v>
      </c>
      <c r="B64" s="8">
        <v>5395000</v>
      </c>
      <c r="C64" s="10">
        <v>39812</v>
      </c>
      <c r="D64" s="11" t="s">
        <v>103</v>
      </c>
      <c r="E64" s="8">
        <v>35728</v>
      </c>
      <c r="F64" s="11">
        <v>7</v>
      </c>
      <c r="G64" s="11">
        <v>2100</v>
      </c>
      <c r="H64" s="11" t="s">
        <v>81</v>
      </c>
      <c r="I64" s="11">
        <v>151</v>
      </c>
      <c r="J64" s="11">
        <v>1896</v>
      </c>
    </row>
    <row r="65" spans="1:10" x14ac:dyDescent="0.3">
      <c r="A65" s="6">
        <v>2009</v>
      </c>
      <c r="B65" s="8"/>
      <c r="C65" s="10"/>
      <c r="D65" s="11"/>
      <c r="E65" s="8"/>
      <c r="F65" s="11"/>
      <c r="G65" s="11"/>
      <c r="H65" s="11"/>
      <c r="I65" s="11"/>
      <c r="J65" s="11"/>
    </row>
    <row r="66" spans="1:10" x14ac:dyDescent="0.3">
      <c r="A66" s="6" t="s">
        <v>135</v>
      </c>
      <c r="B66" s="8">
        <v>4800000</v>
      </c>
      <c r="C66" s="10">
        <v>39931</v>
      </c>
      <c r="D66" s="11" t="s">
        <v>80</v>
      </c>
      <c r="E66" s="8">
        <v>35294</v>
      </c>
      <c r="F66" s="11">
        <v>5</v>
      </c>
      <c r="G66" s="11">
        <v>2100</v>
      </c>
      <c r="H66" s="11" t="s">
        <v>81</v>
      </c>
      <c r="I66" s="11">
        <v>136</v>
      </c>
      <c r="J66" s="11">
        <v>1892</v>
      </c>
    </row>
    <row r="67" spans="1:10" x14ac:dyDescent="0.3">
      <c r="A67" s="6" t="s">
        <v>136</v>
      </c>
      <c r="B67" s="8">
        <v>4300000</v>
      </c>
      <c r="C67" s="10">
        <v>39932</v>
      </c>
      <c r="D67" s="11" t="s">
        <v>80</v>
      </c>
      <c r="E67" s="8">
        <v>31617</v>
      </c>
      <c r="F67" s="11">
        <v>6</v>
      </c>
      <c r="G67" s="11">
        <v>2100</v>
      </c>
      <c r="H67" s="11" t="s">
        <v>81</v>
      </c>
      <c r="I67" s="11">
        <v>136</v>
      </c>
      <c r="J67" s="11">
        <v>1893</v>
      </c>
    </row>
    <row r="68" spans="1:10" x14ac:dyDescent="0.3">
      <c r="A68" s="6" t="s">
        <v>137</v>
      </c>
      <c r="B68" s="8">
        <v>4500000</v>
      </c>
      <c r="C68" s="10">
        <v>39987</v>
      </c>
      <c r="D68" s="11" t="s">
        <v>80</v>
      </c>
      <c r="E68" s="8">
        <v>33088</v>
      </c>
      <c r="F68" s="11">
        <v>6</v>
      </c>
      <c r="G68" s="11">
        <v>2100</v>
      </c>
      <c r="H68" s="11" t="s">
        <v>81</v>
      </c>
      <c r="I68" s="11">
        <v>136</v>
      </c>
      <c r="J68" s="11">
        <v>1896</v>
      </c>
    </row>
    <row r="69" spans="1:10" x14ac:dyDescent="0.3">
      <c r="A69" s="6" t="s">
        <v>138</v>
      </c>
      <c r="B69" s="8">
        <v>4950000</v>
      </c>
      <c r="C69" s="10">
        <v>39990</v>
      </c>
      <c r="D69" s="11" t="s">
        <v>80</v>
      </c>
      <c r="E69" s="8">
        <v>36397</v>
      </c>
      <c r="F69" s="11">
        <v>6</v>
      </c>
      <c r="G69" s="11">
        <v>2100</v>
      </c>
      <c r="H69" s="11" t="s">
        <v>81</v>
      </c>
      <c r="I69" s="11">
        <v>136</v>
      </c>
      <c r="J69" s="11">
        <v>1892</v>
      </c>
    </row>
    <row r="70" spans="1:10" x14ac:dyDescent="0.3">
      <c r="A70" s="6" t="s">
        <v>139</v>
      </c>
      <c r="B70" s="8">
        <v>5800000</v>
      </c>
      <c r="C70" s="10">
        <v>39993</v>
      </c>
      <c r="D70" s="11" t="s">
        <v>80</v>
      </c>
      <c r="E70" s="8">
        <v>35365</v>
      </c>
      <c r="F70" s="11">
        <v>6</v>
      </c>
      <c r="G70" s="11">
        <v>2100</v>
      </c>
      <c r="H70" s="11" t="s">
        <v>81</v>
      </c>
      <c r="I70" s="11">
        <v>164</v>
      </c>
      <c r="J70" s="11">
        <v>1901</v>
      </c>
    </row>
    <row r="71" spans="1:10" x14ac:dyDescent="0.3">
      <c r="A71" s="6" t="s">
        <v>140</v>
      </c>
      <c r="B71" s="8">
        <v>4500000</v>
      </c>
      <c r="C71" s="10">
        <v>40017</v>
      </c>
      <c r="D71" s="11" t="s">
        <v>80</v>
      </c>
      <c r="E71" s="8">
        <v>29801</v>
      </c>
      <c r="F71" s="11">
        <v>6</v>
      </c>
      <c r="G71" s="11">
        <v>2100</v>
      </c>
      <c r="H71" s="11" t="s">
        <v>81</v>
      </c>
      <c r="I71" s="11">
        <v>151</v>
      </c>
      <c r="J71" s="11">
        <v>1896</v>
      </c>
    </row>
    <row r="72" spans="1:10" x14ac:dyDescent="0.3">
      <c r="A72" s="6" t="s">
        <v>141</v>
      </c>
      <c r="B72" s="8">
        <v>4100000</v>
      </c>
      <c r="C72" s="10">
        <v>40022</v>
      </c>
      <c r="D72" s="11" t="s">
        <v>80</v>
      </c>
      <c r="E72" s="8">
        <v>30147</v>
      </c>
      <c r="F72" s="11">
        <v>6</v>
      </c>
      <c r="G72" s="11">
        <v>2100</v>
      </c>
      <c r="H72" s="11" t="s">
        <v>81</v>
      </c>
      <c r="I72" s="11">
        <v>136</v>
      </c>
      <c r="J72" s="11">
        <v>1894</v>
      </c>
    </row>
    <row r="73" spans="1:10" x14ac:dyDescent="0.3">
      <c r="A73" s="6" t="s">
        <v>142</v>
      </c>
      <c r="B73" s="8">
        <v>5125000</v>
      </c>
      <c r="C73" s="10">
        <v>40045</v>
      </c>
      <c r="D73" s="11" t="s">
        <v>80</v>
      </c>
      <c r="E73" s="8">
        <v>37683</v>
      </c>
      <c r="F73" s="11">
        <v>5</v>
      </c>
      <c r="G73" s="11">
        <v>2100</v>
      </c>
      <c r="H73" s="11" t="s">
        <v>81</v>
      </c>
      <c r="I73" s="11">
        <v>136</v>
      </c>
      <c r="J73" s="11">
        <v>1900</v>
      </c>
    </row>
    <row r="74" spans="1:10" x14ac:dyDescent="0.3">
      <c r="A74" s="6" t="s">
        <v>143</v>
      </c>
      <c r="B74" s="8">
        <v>4498000</v>
      </c>
      <c r="C74" s="10">
        <v>40056</v>
      </c>
      <c r="D74" s="11" t="s">
        <v>80</v>
      </c>
      <c r="E74" s="8">
        <v>33073</v>
      </c>
      <c r="F74" s="11">
        <v>6</v>
      </c>
      <c r="G74" s="11">
        <v>2100</v>
      </c>
      <c r="H74" s="11" t="s">
        <v>81</v>
      </c>
      <c r="I74" s="11">
        <v>136</v>
      </c>
      <c r="J74" s="11">
        <v>1893</v>
      </c>
    </row>
    <row r="75" spans="1:10" x14ac:dyDescent="0.3">
      <c r="A75" s="6" t="s">
        <v>144</v>
      </c>
      <c r="B75" s="8">
        <v>5500000</v>
      </c>
      <c r="C75" s="10">
        <v>40085</v>
      </c>
      <c r="D75" s="11" t="s">
        <v>80</v>
      </c>
      <c r="E75" s="8">
        <v>31609</v>
      </c>
      <c r="F75" s="11">
        <v>6</v>
      </c>
      <c r="G75" s="11">
        <v>2100</v>
      </c>
      <c r="H75" s="11" t="s">
        <v>81</v>
      </c>
      <c r="I75" s="11">
        <v>174</v>
      </c>
      <c r="J75" s="11">
        <v>1892</v>
      </c>
    </row>
    <row r="76" spans="1:10" x14ac:dyDescent="0.3">
      <c r="A76" s="6">
        <v>2010</v>
      </c>
      <c r="B76" s="8"/>
      <c r="C76" s="10"/>
      <c r="D76" s="11"/>
      <c r="E76" s="8"/>
      <c r="F76" s="11"/>
      <c r="G76" s="11"/>
      <c r="H76" s="11"/>
      <c r="I76" s="11"/>
      <c r="J76" s="11"/>
    </row>
    <row r="77" spans="1:10" x14ac:dyDescent="0.3">
      <c r="A77" s="6" t="s">
        <v>48</v>
      </c>
      <c r="B77" s="8">
        <v>5000000</v>
      </c>
      <c r="C77" s="10">
        <v>40227</v>
      </c>
      <c r="D77" s="11" t="s">
        <v>80</v>
      </c>
      <c r="E77" s="8">
        <v>33112</v>
      </c>
      <c r="F77" s="11">
        <v>5</v>
      </c>
      <c r="G77" s="11">
        <v>2100</v>
      </c>
      <c r="H77" s="11" t="s">
        <v>81</v>
      </c>
      <c r="I77" s="11">
        <v>151</v>
      </c>
      <c r="J77" s="11">
        <v>1893</v>
      </c>
    </row>
    <row r="78" spans="1:10" x14ac:dyDescent="0.3">
      <c r="A78" s="6" t="s">
        <v>145</v>
      </c>
      <c r="B78" s="8">
        <v>4800000</v>
      </c>
      <c r="C78" s="10">
        <v>40245</v>
      </c>
      <c r="D78" s="11" t="s">
        <v>80</v>
      </c>
      <c r="E78" s="8">
        <v>35294</v>
      </c>
      <c r="F78" s="11">
        <v>6</v>
      </c>
      <c r="G78" s="11">
        <v>2100</v>
      </c>
      <c r="H78" s="11" t="s">
        <v>81</v>
      </c>
      <c r="I78" s="11">
        <v>136</v>
      </c>
      <c r="J78" s="11">
        <v>1892</v>
      </c>
    </row>
    <row r="79" spans="1:10" x14ac:dyDescent="0.3">
      <c r="A79" s="6" t="s">
        <v>146</v>
      </c>
      <c r="B79" s="8">
        <v>4100000</v>
      </c>
      <c r="C79" s="10">
        <v>40261</v>
      </c>
      <c r="D79" s="11" t="s">
        <v>80</v>
      </c>
      <c r="E79" s="8">
        <v>30147</v>
      </c>
      <c r="F79" s="11">
        <v>6</v>
      </c>
      <c r="G79" s="11">
        <v>2100</v>
      </c>
      <c r="H79" s="11" t="s">
        <v>81</v>
      </c>
      <c r="I79" s="11">
        <v>136</v>
      </c>
      <c r="J79" s="11">
        <v>1902</v>
      </c>
    </row>
    <row r="80" spans="1:10" x14ac:dyDescent="0.3">
      <c r="A80" s="6" t="s">
        <v>52</v>
      </c>
      <c r="B80" s="8">
        <v>4995000</v>
      </c>
      <c r="C80" s="10">
        <v>40290</v>
      </c>
      <c r="D80" s="11" t="s">
        <v>80</v>
      </c>
      <c r="E80" s="8">
        <v>36727</v>
      </c>
      <c r="F80" s="11">
        <v>6</v>
      </c>
      <c r="G80" s="11">
        <v>2100</v>
      </c>
      <c r="H80" s="11" t="s">
        <v>81</v>
      </c>
      <c r="I80" s="11">
        <v>136</v>
      </c>
      <c r="J80" s="11">
        <v>1892</v>
      </c>
    </row>
    <row r="81" spans="1:10" x14ac:dyDescent="0.3">
      <c r="A81" s="6" t="s">
        <v>53</v>
      </c>
      <c r="B81" s="8">
        <v>4775000</v>
      </c>
      <c r="C81" s="10">
        <v>40328</v>
      </c>
      <c r="D81" s="11" t="s">
        <v>80</v>
      </c>
      <c r="E81" s="8">
        <v>35110</v>
      </c>
      <c r="F81" s="11">
        <v>6</v>
      </c>
      <c r="G81" s="11">
        <v>2100</v>
      </c>
      <c r="H81" s="11" t="s">
        <v>81</v>
      </c>
      <c r="I81" s="11">
        <v>136</v>
      </c>
      <c r="J81" s="11">
        <v>1892</v>
      </c>
    </row>
    <row r="82" spans="1:10" x14ac:dyDescent="0.3">
      <c r="A82" s="6" t="s">
        <v>46</v>
      </c>
      <c r="B82" s="8">
        <v>4060000</v>
      </c>
      <c r="C82" s="10">
        <v>40333</v>
      </c>
      <c r="D82" s="11" t="s">
        <v>80</v>
      </c>
      <c r="E82" s="8">
        <v>29852</v>
      </c>
      <c r="F82" s="11">
        <v>4</v>
      </c>
      <c r="G82" s="11">
        <v>2100</v>
      </c>
      <c r="H82" s="11" t="s">
        <v>81</v>
      </c>
      <c r="I82" s="11">
        <v>136</v>
      </c>
      <c r="J82" s="11">
        <v>1902</v>
      </c>
    </row>
    <row r="83" spans="1:10" x14ac:dyDescent="0.3">
      <c r="A83" s="6" t="s">
        <v>147</v>
      </c>
      <c r="B83" s="8">
        <v>5200000</v>
      </c>
      <c r="C83" s="10">
        <v>40357</v>
      </c>
      <c r="D83" s="11" t="s">
        <v>80</v>
      </c>
      <c r="E83" s="8">
        <v>38235</v>
      </c>
      <c r="F83" s="11">
        <v>6</v>
      </c>
      <c r="G83" s="11">
        <v>2100</v>
      </c>
      <c r="H83" s="11" t="s">
        <v>81</v>
      </c>
      <c r="I83" s="11">
        <v>136</v>
      </c>
      <c r="J83" s="11">
        <v>1893</v>
      </c>
    </row>
    <row r="84" spans="1:10" x14ac:dyDescent="0.3">
      <c r="A84" s="6" t="s">
        <v>51</v>
      </c>
      <c r="B84" s="8">
        <v>6100000</v>
      </c>
      <c r="C84" s="10">
        <v>40400</v>
      </c>
      <c r="D84" s="11" t="s">
        <v>80</v>
      </c>
      <c r="E84" s="8">
        <v>42657</v>
      </c>
      <c r="F84" s="11">
        <v>6</v>
      </c>
      <c r="G84" s="11">
        <v>2100</v>
      </c>
      <c r="H84" s="11" t="s">
        <v>81</v>
      </c>
      <c r="I84" s="11">
        <v>143</v>
      </c>
      <c r="J84" s="11">
        <v>1892</v>
      </c>
    </row>
    <row r="85" spans="1:10" x14ac:dyDescent="0.3">
      <c r="A85" s="6" t="s">
        <v>148</v>
      </c>
      <c r="B85" s="8">
        <v>5625000</v>
      </c>
      <c r="C85" s="10">
        <v>40485</v>
      </c>
      <c r="D85" s="11" t="s">
        <v>80</v>
      </c>
      <c r="E85" s="8">
        <v>40467</v>
      </c>
      <c r="F85" s="11">
        <v>6</v>
      </c>
      <c r="G85" s="11">
        <v>2100</v>
      </c>
      <c r="H85" s="11" t="s">
        <v>81</v>
      </c>
      <c r="I85" s="11">
        <v>139</v>
      </c>
      <c r="J85" s="11">
        <v>1892</v>
      </c>
    </row>
    <row r="86" spans="1:10" x14ac:dyDescent="0.3">
      <c r="A86" s="6">
        <v>2011</v>
      </c>
      <c r="B86" s="8"/>
      <c r="C86" s="10"/>
      <c r="D86" s="11"/>
      <c r="E86" s="8"/>
      <c r="F86" s="11"/>
      <c r="G86" s="11"/>
      <c r="H86" s="11"/>
      <c r="I86" s="11"/>
      <c r="J86" s="11"/>
    </row>
    <row r="87" spans="1:10" x14ac:dyDescent="0.3">
      <c r="A87" s="6" t="s">
        <v>149</v>
      </c>
      <c r="B87" s="8">
        <v>4245000</v>
      </c>
      <c r="C87" s="10">
        <v>40561</v>
      </c>
      <c r="D87" s="11" t="s">
        <v>80</v>
      </c>
      <c r="E87" s="8">
        <v>31213</v>
      </c>
      <c r="F87" s="11">
        <v>6</v>
      </c>
      <c r="G87" s="11">
        <v>2100</v>
      </c>
      <c r="H87" s="11" t="s">
        <v>81</v>
      </c>
      <c r="I87" s="11">
        <v>136</v>
      </c>
      <c r="J87" s="11">
        <v>1892</v>
      </c>
    </row>
    <row r="88" spans="1:10" x14ac:dyDescent="0.3">
      <c r="A88" s="6" t="s">
        <v>150</v>
      </c>
      <c r="B88" s="8">
        <v>4550000</v>
      </c>
      <c r="C88" s="10">
        <v>40563</v>
      </c>
      <c r="D88" s="11" t="s">
        <v>80</v>
      </c>
      <c r="E88" s="8">
        <v>33455</v>
      </c>
      <c r="F88" s="11">
        <v>6</v>
      </c>
      <c r="G88" s="11">
        <v>2100</v>
      </c>
      <c r="H88" s="11" t="s">
        <v>81</v>
      </c>
      <c r="I88" s="11">
        <v>136</v>
      </c>
      <c r="J88" s="11">
        <v>1892</v>
      </c>
    </row>
    <row r="89" spans="1:10" x14ac:dyDescent="0.3">
      <c r="A89" s="6" t="s">
        <v>42</v>
      </c>
      <c r="B89" s="8">
        <v>5075000</v>
      </c>
      <c r="C89" s="10">
        <v>40610</v>
      </c>
      <c r="D89" s="11" t="s">
        <v>80</v>
      </c>
      <c r="E89" s="8">
        <v>32324</v>
      </c>
      <c r="F89" s="11">
        <v>6</v>
      </c>
      <c r="G89" s="11">
        <v>2100</v>
      </c>
      <c r="H89" s="11" t="s">
        <v>81</v>
      </c>
      <c r="I89" s="11">
        <v>157</v>
      </c>
      <c r="J89" s="11">
        <v>1893</v>
      </c>
    </row>
    <row r="90" spans="1:10" x14ac:dyDescent="0.3">
      <c r="A90" s="6" t="s">
        <v>43</v>
      </c>
      <c r="B90" s="8">
        <v>5200000</v>
      </c>
      <c r="C90" s="10">
        <v>40742</v>
      </c>
      <c r="D90" s="11" t="s">
        <v>80</v>
      </c>
      <c r="E90" s="8">
        <v>38235</v>
      </c>
      <c r="F90" s="11">
        <v>5</v>
      </c>
      <c r="G90" s="11">
        <v>2100</v>
      </c>
      <c r="H90" s="11" t="s">
        <v>81</v>
      </c>
      <c r="I90" s="11">
        <v>136</v>
      </c>
      <c r="J90" s="11">
        <v>1893</v>
      </c>
    </row>
    <row r="91" spans="1:10" x14ac:dyDescent="0.3">
      <c r="A91" s="6" t="s">
        <v>151</v>
      </c>
      <c r="B91" s="8">
        <v>5800000</v>
      </c>
      <c r="C91" s="10">
        <v>40751</v>
      </c>
      <c r="D91" s="11" t="s">
        <v>80</v>
      </c>
      <c r="E91" s="8">
        <v>42647</v>
      </c>
      <c r="F91" s="11">
        <v>6</v>
      </c>
      <c r="G91" s="11">
        <v>2100</v>
      </c>
      <c r="H91" s="11" t="s">
        <v>81</v>
      </c>
      <c r="I91" s="11">
        <v>136</v>
      </c>
      <c r="J91" s="11">
        <v>1893</v>
      </c>
    </row>
    <row r="92" spans="1:10" x14ac:dyDescent="0.3">
      <c r="A92" s="6" t="s">
        <v>40</v>
      </c>
      <c r="B92" s="8">
        <v>5000000</v>
      </c>
      <c r="C92" s="10">
        <v>40757</v>
      </c>
      <c r="D92" s="11" t="s">
        <v>80</v>
      </c>
      <c r="E92" s="8">
        <v>36764</v>
      </c>
      <c r="F92" s="11">
        <v>7</v>
      </c>
      <c r="G92" s="11">
        <v>2100</v>
      </c>
      <c r="H92" s="11" t="s">
        <v>81</v>
      </c>
      <c r="I92" s="11">
        <v>136</v>
      </c>
      <c r="J92" s="11">
        <v>1896</v>
      </c>
    </row>
    <row r="93" spans="1:10" x14ac:dyDescent="0.3">
      <c r="A93" s="6" t="s">
        <v>44</v>
      </c>
      <c r="B93" s="8">
        <v>5250000</v>
      </c>
      <c r="C93" s="10">
        <v>40787</v>
      </c>
      <c r="D93" s="11" t="s">
        <v>80</v>
      </c>
      <c r="E93" s="8">
        <v>38602</v>
      </c>
      <c r="F93" s="11">
        <v>4</v>
      </c>
      <c r="G93" s="11">
        <v>2100</v>
      </c>
      <c r="H93" s="11" t="s">
        <v>81</v>
      </c>
      <c r="I93" s="11">
        <v>136</v>
      </c>
      <c r="J93" s="11">
        <v>1892</v>
      </c>
    </row>
    <row r="94" spans="1:10" x14ac:dyDescent="0.3">
      <c r="A94" s="6" t="s">
        <v>38</v>
      </c>
      <c r="B94" s="8">
        <v>4600000</v>
      </c>
      <c r="C94" s="10">
        <v>40798</v>
      </c>
      <c r="D94" s="11" t="s">
        <v>80</v>
      </c>
      <c r="E94" s="8">
        <v>32857</v>
      </c>
      <c r="F94" s="11">
        <v>6</v>
      </c>
      <c r="G94" s="11">
        <v>2100</v>
      </c>
      <c r="H94" s="11" t="s">
        <v>81</v>
      </c>
      <c r="I94" s="11">
        <v>140</v>
      </c>
      <c r="J94" s="11">
        <v>1900</v>
      </c>
    </row>
    <row r="95" spans="1:10" x14ac:dyDescent="0.3">
      <c r="A95" s="6" t="s">
        <v>39</v>
      </c>
      <c r="B95" s="8">
        <v>5200000</v>
      </c>
      <c r="C95" s="10">
        <v>40856</v>
      </c>
      <c r="D95" s="11" t="s">
        <v>80</v>
      </c>
      <c r="E95" s="8">
        <v>34437</v>
      </c>
      <c r="F95" s="11">
        <v>7</v>
      </c>
      <c r="G95" s="11">
        <v>2100</v>
      </c>
      <c r="H95" s="11" t="s">
        <v>81</v>
      </c>
      <c r="I95" s="11">
        <v>151</v>
      </c>
      <c r="J95" s="11">
        <v>1892</v>
      </c>
    </row>
    <row r="96" spans="1:10" x14ac:dyDescent="0.3">
      <c r="A96" s="6">
        <v>2012</v>
      </c>
      <c r="B96" s="8"/>
      <c r="C96" s="10"/>
      <c r="D96" s="11"/>
      <c r="E96" s="8"/>
      <c r="F96" s="11"/>
      <c r="G96" s="11"/>
      <c r="H96" s="11"/>
      <c r="I96" s="11"/>
      <c r="J96" s="11"/>
    </row>
    <row r="97" spans="1:16" x14ac:dyDescent="0.3">
      <c r="A97" s="6" t="s">
        <v>35</v>
      </c>
      <c r="B97" s="8">
        <v>5100000</v>
      </c>
      <c r="C97" s="10">
        <v>40917</v>
      </c>
      <c r="D97" s="11" t="s">
        <v>80</v>
      </c>
      <c r="E97" s="8">
        <v>33774</v>
      </c>
      <c r="F97" s="11">
        <v>5</v>
      </c>
      <c r="G97" s="11">
        <v>2100</v>
      </c>
      <c r="H97" s="11" t="s">
        <v>81</v>
      </c>
      <c r="I97" s="11">
        <v>151</v>
      </c>
      <c r="J97" s="11">
        <v>1893</v>
      </c>
    </row>
    <row r="98" spans="1:16" x14ac:dyDescent="0.3">
      <c r="A98" s="6" t="s">
        <v>152</v>
      </c>
      <c r="B98" s="8">
        <v>5600000</v>
      </c>
      <c r="C98" s="10">
        <v>40939</v>
      </c>
      <c r="D98" s="11" t="s">
        <v>80</v>
      </c>
      <c r="E98" s="8">
        <v>41176</v>
      </c>
      <c r="F98" s="11">
        <v>6</v>
      </c>
      <c r="G98" s="11">
        <v>2100</v>
      </c>
      <c r="H98" s="11" t="s">
        <v>81</v>
      </c>
      <c r="I98" s="11">
        <v>136</v>
      </c>
      <c r="J98" s="11">
        <v>1901</v>
      </c>
    </row>
    <row r="99" spans="1:16" x14ac:dyDescent="0.3">
      <c r="A99" s="6" t="s">
        <v>27</v>
      </c>
      <c r="B99" s="8">
        <v>5275000</v>
      </c>
      <c r="C99" s="10">
        <v>40990</v>
      </c>
      <c r="D99" s="11" t="s">
        <v>80</v>
      </c>
      <c r="E99" s="8">
        <v>35884</v>
      </c>
      <c r="F99" s="11">
        <v>6</v>
      </c>
      <c r="G99" s="11">
        <v>2100</v>
      </c>
      <c r="H99" s="11" t="s">
        <v>81</v>
      </c>
      <c r="I99" s="11">
        <v>147</v>
      </c>
      <c r="J99" s="11">
        <v>1900</v>
      </c>
    </row>
    <row r="100" spans="1:16" x14ac:dyDescent="0.3">
      <c r="A100" s="6" t="s">
        <v>31</v>
      </c>
      <c r="B100" s="8">
        <v>4700000</v>
      </c>
      <c r="C100" s="10">
        <v>41024</v>
      </c>
      <c r="D100" s="11" t="s">
        <v>80</v>
      </c>
      <c r="E100" s="8">
        <v>27011</v>
      </c>
      <c r="F100" s="11">
        <v>6</v>
      </c>
      <c r="G100" s="11">
        <v>2100</v>
      </c>
      <c r="H100" s="11" t="s">
        <v>81</v>
      </c>
      <c r="I100" s="11">
        <v>174</v>
      </c>
      <c r="J100" s="11">
        <v>1892</v>
      </c>
    </row>
    <row r="101" spans="1:16" x14ac:dyDescent="0.3">
      <c r="A101" s="6" t="s">
        <v>47</v>
      </c>
      <c r="B101" s="8">
        <v>5120000</v>
      </c>
      <c r="C101" s="10">
        <v>41042</v>
      </c>
      <c r="D101" s="11" t="s">
        <v>80</v>
      </c>
      <c r="E101" s="8">
        <v>37647</v>
      </c>
      <c r="F101" s="11">
        <v>6</v>
      </c>
      <c r="G101" s="11">
        <v>2100</v>
      </c>
      <c r="H101" s="11" t="s">
        <v>81</v>
      </c>
      <c r="I101" s="11">
        <v>136</v>
      </c>
      <c r="J101" s="11">
        <v>1901</v>
      </c>
    </row>
    <row r="102" spans="1:16" x14ac:dyDescent="0.3">
      <c r="A102" s="6" t="s">
        <v>153</v>
      </c>
      <c r="B102" s="8">
        <v>6075000</v>
      </c>
      <c r="C102" s="10">
        <v>41057</v>
      </c>
      <c r="D102" s="11" t="s">
        <v>80</v>
      </c>
      <c r="E102" s="8">
        <v>44021</v>
      </c>
      <c r="F102" s="11">
        <v>6</v>
      </c>
      <c r="G102" s="11">
        <v>2100</v>
      </c>
      <c r="H102" s="11" t="s">
        <v>81</v>
      </c>
      <c r="I102" s="11">
        <v>138</v>
      </c>
      <c r="J102" s="11">
        <v>1902</v>
      </c>
    </row>
    <row r="103" spans="1:16" x14ac:dyDescent="0.3">
      <c r="A103" s="6" t="s">
        <v>154</v>
      </c>
      <c r="B103" s="8">
        <v>4200000</v>
      </c>
      <c r="C103" s="10">
        <v>41109</v>
      </c>
      <c r="D103" s="11" t="s">
        <v>80</v>
      </c>
      <c r="E103" s="8">
        <v>30882</v>
      </c>
      <c r="F103" s="11">
        <v>4</v>
      </c>
      <c r="G103" s="11">
        <v>2100</v>
      </c>
      <c r="H103" s="11" t="s">
        <v>81</v>
      </c>
      <c r="I103" s="11">
        <v>136</v>
      </c>
      <c r="J103" s="11">
        <v>1893</v>
      </c>
    </row>
    <row r="104" spans="1:16" x14ac:dyDescent="0.3">
      <c r="A104" s="6" t="s">
        <v>155</v>
      </c>
      <c r="B104" s="8">
        <v>6175000</v>
      </c>
      <c r="C104" s="10">
        <v>41110</v>
      </c>
      <c r="D104" s="11" t="s">
        <v>80</v>
      </c>
      <c r="E104" s="8">
        <v>33198</v>
      </c>
      <c r="F104" s="11">
        <v>9</v>
      </c>
      <c r="G104" s="11">
        <v>2100</v>
      </c>
      <c r="H104" s="11" t="s">
        <v>81</v>
      </c>
      <c r="I104" s="11">
        <v>186</v>
      </c>
      <c r="J104" s="11">
        <v>1895</v>
      </c>
    </row>
    <row r="105" spans="1:16" x14ac:dyDescent="0.3">
      <c r="A105" s="6" t="s">
        <v>37</v>
      </c>
      <c r="B105" s="8">
        <v>4450000</v>
      </c>
      <c r="C105" s="10">
        <v>41151</v>
      </c>
      <c r="D105" s="11" t="s">
        <v>80</v>
      </c>
      <c r="E105" s="8">
        <v>32720</v>
      </c>
      <c r="F105" s="11">
        <v>7</v>
      </c>
      <c r="G105" s="11">
        <v>2100</v>
      </c>
      <c r="H105" s="11" t="s">
        <v>81</v>
      </c>
      <c r="I105" s="11">
        <v>136</v>
      </c>
      <c r="J105" s="11">
        <v>1893</v>
      </c>
    </row>
    <row r="106" spans="1:16" x14ac:dyDescent="0.3">
      <c r="A106" s="6" t="s">
        <v>29</v>
      </c>
      <c r="B106" s="8">
        <v>5100000</v>
      </c>
      <c r="C106" s="10">
        <v>41164</v>
      </c>
      <c r="D106" s="11" t="s">
        <v>80</v>
      </c>
      <c r="E106" s="8">
        <v>37500</v>
      </c>
      <c r="F106" s="11">
        <v>7</v>
      </c>
      <c r="G106" s="11">
        <v>2100</v>
      </c>
      <c r="H106" s="11" t="s">
        <v>81</v>
      </c>
      <c r="I106" s="11">
        <v>136</v>
      </c>
      <c r="J106" s="11">
        <v>1896</v>
      </c>
    </row>
    <row r="107" spans="1:16" x14ac:dyDescent="0.3">
      <c r="A107" s="6" t="s">
        <v>156</v>
      </c>
      <c r="B107" s="8">
        <v>5300000</v>
      </c>
      <c r="C107" s="10">
        <v>41173</v>
      </c>
      <c r="D107" s="11" t="s">
        <v>80</v>
      </c>
      <c r="E107" s="8">
        <v>35099</v>
      </c>
      <c r="F107" s="11">
        <v>5</v>
      </c>
      <c r="G107" s="11">
        <v>2100</v>
      </c>
      <c r="H107" s="11" t="s">
        <v>81</v>
      </c>
      <c r="I107" s="11">
        <v>151</v>
      </c>
      <c r="J107" s="11">
        <v>1892</v>
      </c>
    </row>
    <row r="108" spans="1:16" x14ac:dyDescent="0.3">
      <c r="A108" s="6" t="s">
        <v>34</v>
      </c>
      <c r="B108" s="8">
        <v>4600000</v>
      </c>
      <c r="C108" s="10">
        <v>41177</v>
      </c>
      <c r="D108" s="11" t="s">
        <v>80</v>
      </c>
      <c r="E108" s="8">
        <v>30463</v>
      </c>
      <c r="F108" s="11">
        <v>4</v>
      </c>
      <c r="G108" s="11">
        <v>2100</v>
      </c>
      <c r="H108" s="11" t="s">
        <v>81</v>
      </c>
      <c r="I108" s="11">
        <v>151</v>
      </c>
      <c r="J108" s="11">
        <v>1892</v>
      </c>
    </row>
    <row r="109" spans="1:16" x14ac:dyDescent="0.3">
      <c r="A109" s="6" t="s">
        <v>36</v>
      </c>
      <c r="B109" s="8">
        <v>5650000</v>
      </c>
      <c r="C109" s="10">
        <v>41194</v>
      </c>
      <c r="D109" s="11" t="s">
        <v>80</v>
      </c>
      <c r="E109" s="8">
        <v>41544</v>
      </c>
      <c r="F109" s="11">
        <v>9</v>
      </c>
      <c r="G109" s="11">
        <v>2100</v>
      </c>
      <c r="H109" s="11" t="s">
        <v>81</v>
      </c>
      <c r="I109" s="11">
        <v>136</v>
      </c>
      <c r="J109" s="11">
        <v>1893</v>
      </c>
      <c r="O109" t="s">
        <v>178</v>
      </c>
      <c r="P109" t="s">
        <v>179</v>
      </c>
    </row>
    <row r="110" spans="1:16" x14ac:dyDescent="0.3">
      <c r="A110" s="6" t="s">
        <v>28</v>
      </c>
      <c r="B110" s="8">
        <v>5000000</v>
      </c>
      <c r="C110" s="10">
        <v>41218</v>
      </c>
      <c r="D110" s="11" t="s">
        <v>80</v>
      </c>
      <c r="E110" s="8">
        <v>36764</v>
      </c>
      <c r="F110" s="11">
        <v>7</v>
      </c>
      <c r="G110" s="11">
        <v>2100</v>
      </c>
      <c r="H110" s="11" t="s">
        <v>81</v>
      </c>
      <c r="I110" s="11">
        <v>136</v>
      </c>
      <c r="J110" s="11">
        <v>1883</v>
      </c>
      <c r="O110" s="7">
        <f>AVERAGE(E130:E135)</f>
        <v>43129.833333333336</v>
      </c>
      <c r="P110" s="7">
        <f>AVERAGE(E136:E140)</f>
        <v>47617.8</v>
      </c>
    </row>
    <row r="111" spans="1:16" x14ac:dyDescent="0.3">
      <c r="A111" s="6" t="s">
        <v>157</v>
      </c>
      <c r="B111" s="8">
        <v>4275000</v>
      </c>
      <c r="C111" s="10">
        <v>41256</v>
      </c>
      <c r="D111" s="11" t="s">
        <v>80</v>
      </c>
      <c r="E111" s="8">
        <v>31433</v>
      </c>
      <c r="F111" s="11">
        <v>6</v>
      </c>
      <c r="G111" s="11">
        <v>2100</v>
      </c>
      <c r="H111" s="11" t="s">
        <v>81</v>
      </c>
      <c r="I111" s="11">
        <v>136</v>
      </c>
      <c r="J111" s="11">
        <v>1892</v>
      </c>
    </row>
    <row r="112" spans="1:16" x14ac:dyDescent="0.3">
      <c r="A112" s="6">
        <v>2013</v>
      </c>
      <c r="B112" s="8"/>
      <c r="C112" s="10"/>
      <c r="D112" s="11"/>
      <c r="E112" s="8"/>
      <c r="F112" s="11"/>
      <c r="G112" s="11"/>
      <c r="H112" s="11"/>
      <c r="I112" s="11"/>
      <c r="J112" s="11"/>
    </row>
    <row r="113" spans="1:10" x14ac:dyDescent="0.3">
      <c r="A113" s="6" t="s">
        <v>158</v>
      </c>
      <c r="B113" s="8">
        <v>6500000</v>
      </c>
      <c r="C113" s="10">
        <v>41317</v>
      </c>
      <c r="D113" s="11" t="s">
        <v>80</v>
      </c>
      <c r="E113" s="8">
        <v>47794</v>
      </c>
      <c r="F113" s="11">
        <v>6</v>
      </c>
      <c r="G113" s="11">
        <v>2100</v>
      </c>
      <c r="H113" s="11" t="s">
        <v>81</v>
      </c>
      <c r="I113" s="11">
        <v>136</v>
      </c>
      <c r="J113" s="11">
        <v>1895</v>
      </c>
    </row>
    <row r="114" spans="1:10" x14ac:dyDescent="0.3">
      <c r="A114" s="6" t="s">
        <v>19</v>
      </c>
      <c r="B114" s="8">
        <v>5725000</v>
      </c>
      <c r="C114" s="10">
        <v>41360</v>
      </c>
      <c r="D114" s="11" t="s">
        <v>80</v>
      </c>
      <c r="E114" s="8">
        <v>41187</v>
      </c>
      <c r="F114" s="11">
        <v>8</v>
      </c>
      <c r="G114" s="11">
        <v>2100</v>
      </c>
      <c r="H114" s="11" t="s">
        <v>81</v>
      </c>
      <c r="I114" s="11">
        <v>139</v>
      </c>
      <c r="J114" s="11">
        <v>1896</v>
      </c>
    </row>
    <row r="115" spans="1:10" x14ac:dyDescent="0.3">
      <c r="A115" s="6" t="s">
        <v>159</v>
      </c>
      <c r="B115" s="8">
        <v>5600000</v>
      </c>
      <c r="C115" s="10">
        <v>41366</v>
      </c>
      <c r="D115" s="11" t="s">
        <v>80</v>
      </c>
      <c r="E115" s="8">
        <v>37086</v>
      </c>
      <c r="F115" s="11">
        <v>5</v>
      </c>
      <c r="G115" s="11">
        <v>2100</v>
      </c>
      <c r="H115" s="11" t="s">
        <v>81</v>
      </c>
      <c r="I115" s="11">
        <v>151</v>
      </c>
      <c r="J115" s="11">
        <v>1892</v>
      </c>
    </row>
    <row r="116" spans="1:10" x14ac:dyDescent="0.3">
      <c r="A116" s="6" t="s">
        <v>160</v>
      </c>
      <c r="B116" s="8">
        <v>4789830</v>
      </c>
      <c r="C116" s="10">
        <v>41382</v>
      </c>
      <c r="D116" s="11" t="s">
        <v>80</v>
      </c>
      <c r="E116" s="8">
        <v>35219</v>
      </c>
      <c r="F116" s="11">
        <v>6</v>
      </c>
      <c r="G116" s="11">
        <v>2100</v>
      </c>
      <c r="H116" s="11" t="s">
        <v>81</v>
      </c>
      <c r="I116" s="11">
        <v>136</v>
      </c>
      <c r="J116" s="11">
        <v>1893</v>
      </c>
    </row>
    <row r="117" spans="1:10" x14ac:dyDescent="0.3">
      <c r="A117" s="6" t="s">
        <v>161</v>
      </c>
      <c r="B117" s="8">
        <v>6800000</v>
      </c>
      <c r="C117" s="10">
        <v>41404</v>
      </c>
      <c r="D117" s="11" t="s">
        <v>80</v>
      </c>
      <c r="E117" s="8">
        <v>45033</v>
      </c>
      <c r="F117" s="11">
        <v>6</v>
      </c>
      <c r="G117" s="11">
        <v>2100</v>
      </c>
      <c r="H117" s="11" t="s">
        <v>81</v>
      </c>
      <c r="I117" s="11">
        <v>151</v>
      </c>
      <c r="J117" s="11">
        <v>1901</v>
      </c>
    </row>
    <row r="118" spans="1:10" x14ac:dyDescent="0.3">
      <c r="A118" s="6" t="s">
        <v>162</v>
      </c>
      <c r="B118" s="8">
        <v>5400000</v>
      </c>
      <c r="C118" s="10">
        <v>41428</v>
      </c>
      <c r="D118" s="11" t="s">
        <v>80</v>
      </c>
      <c r="E118" s="8">
        <v>39130</v>
      </c>
      <c r="F118" s="11">
        <v>6</v>
      </c>
      <c r="G118" s="11">
        <v>2100</v>
      </c>
      <c r="H118" s="11" t="s">
        <v>81</v>
      </c>
      <c r="I118" s="11">
        <v>138</v>
      </c>
      <c r="J118" s="11">
        <v>1899</v>
      </c>
    </row>
    <row r="119" spans="1:10" x14ac:dyDescent="0.3">
      <c r="A119" s="6" t="s">
        <v>163</v>
      </c>
      <c r="B119" s="8">
        <v>5600000</v>
      </c>
      <c r="C119" s="10">
        <v>41434</v>
      </c>
      <c r="D119" s="11" t="s">
        <v>80</v>
      </c>
      <c r="E119" s="8">
        <v>37086</v>
      </c>
      <c r="F119" s="11">
        <v>6</v>
      </c>
      <c r="G119" s="11">
        <v>2100</v>
      </c>
      <c r="H119" s="11" t="s">
        <v>81</v>
      </c>
      <c r="I119" s="11">
        <v>151</v>
      </c>
      <c r="J119" s="11">
        <v>1893</v>
      </c>
    </row>
    <row r="120" spans="1:10" x14ac:dyDescent="0.3">
      <c r="A120" s="6" t="s">
        <v>164</v>
      </c>
      <c r="B120" s="8">
        <v>5350600</v>
      </c>
      <c r="C120" s="10">
        <v>41494</v>
      </c>
      <c r="D120" s="11" t="s">
        <v>80</v>
      </c>
      <c r="E120" s="8">
        <v>37416</v>
      </c>
      <c r="F120" s="11">
        <v>6</v>
      </c>
      <c r="G120" s="11">
        <v>2100</v>
      </c>
      <c r="H120" s="11" t="s">
        <v>81</v>
      </c>
      <c r="I120" s="11">
        <v>143</v>
      </c>
      <c r="J120" s="11">
        <v>1894</v>
      </c>
    </row>
    <row r="121" spans="1:10" x14ac:dyDescent="0.3">
      <c r="A121" s="6" t="s">
        <v>165</v>
      </c>
      <c r="B121" s="8">
        <v>5575000</v>
      </c>
      <c r="C121" s="10">
        <v>41500</v>
      </c>
      <c r="D121" s="11" t="s">
        <v>80</v>
      </c>
      <c r="E121" s="8">
        <v>40992</v>
      </c>
      <c r="F121" s="11">
        <v>5</v>
      </c>
      <c r="G121" s="11">
        <v>2100</v>
      </c>
      <c r="H121" s="11" t="s">
        <v>81</v>
      </c>
      <c r="I121" s="11">
        <v>136</v>
      </c>
      <c r="J121" s="11">
        <v>1893</v>
      </c>
    </row>
    <row r="122" spans="1:10" x14ac:dyDescent="0.3">
      <c r="A122" s="6" t="s">
        <v>166</v>
      </c>
      <c r="B122" s="8">
        <v>6650000</v>
      </c>
      <c r="C122" s="10">
        <v>41515</v>
      </c>
      <c r="D122" s="11" t="s">
        <v>80</v>
      </c>
      <c r="E122" s="8">
        <v>38218</v>
      </c>
      <c r="F122" s="11">
        <v>6</v>
      </c>
      <c r="G122" s="11">
        <v>2100</v>
      </c>
      <c r="H122" s="11" t="s">
        <v>81</v>
      </c>
      <c r="I122" s="11">
        <v>174</v>
      </c>
      <c r="J122" s="11">
        <v>1896</v>
      </c>
    </row>
    <row r="123" spans="1:10" x14ac:dyDescent="0.3">
      <c r="A123" s="6" t="s">
        <v>12</v>
      </c>
      <c r="B123" s="8">
        <v>6115000</v>
      </c>
      <c r="C123" s="10">
        <v>41558</v>
      </c>
      <c r="D123" s="11" t="s">
        <v>80</v>
      </c>
      <c r="E123" s="8">
        <v>32876</v>
      </c>
      <c r="F123" s="11">
        <v>6</v>
      </c>
      <c r="G123" s="11">
        <v>2100</v>
      </c>
      <c r="H123" s="11" t="s">
        <v>81</v>
      </c>
      <c r="I123" s="11">
        <v>186</v>
      </c>
      <c r="J123" s="11">
        <v>1895</v>
      </c>
    </row>
    <row r="124" spans="1:10" x14ac:dyDescent="0.3">
      <c r="A124" s="6" t="s">
        <v>167</v>
      </c>
      <c r="B124" s="8">
        <v>6300000</v>
      </c>
      <c r="C124" s="10">
        <v>41561</v>
      </c>
      <c r="D124" s="11" t="s">
        <v>80</v>
      </c>
      <c r="E124" s="8">
        <v>46323</v>
      </c>
      <c r="F124" s="11">
        <v>5</v>
      </c>
      <c r="G124" s="11">
        <v>2100</v>
      </c>
      <c r="H124" s="11" t="s">
        <v>81</v>
      </c>
      <c r="I124" s="11">
        <v>136</v>
      </c>
      <c r="J124" s="11">
        <v>1892</v>
      </c>
    </row>
    <row r="125" spans="1:10" x14ac:dyDescent="0.3">
      <c r="A125" s="6" t="s">
        <v>168</v>
      </c>
      <c r="B125" s="8">
        <v>6000000</v>
      </c>
      <c r="C125" s="10">
        <v>41592</v>
      </c>
      <c r="D125" s="11" t="s">
        <v>80</v>
      </c>
      <c r="E125" s="8">
        <v>39735</v>
      </c>
      <c r="F125" s="11">
        <v>6</v>
      </c>
      <c r="G125" s="11">
        <v>2100</v>
      </c>
      <c r="H125" s="11" t="s">
        <v>169</v>
      </c>
      <c r="I125" s="11">
        <v>151</v>
      </c>
      <c r="J125" s="11">
        <v>1893</v>
      </c>
    </row>
    <row r="126" spans="1:10" x14ac:dyDescent="0.3">
      <c r="A126" s="6" t="s">
        <v>15</v>
      </c>
      <c r="B126" s="8">
        <v>6250000</v>
      </c>
      <c r="C126" s="10">
        <v>41595</v>
      </c>
      <c r="D126" s="11" t="s">
        <v>80</v>
      </c>
      <c r="E126" s="8">
        <v>45955</v>
      </c>
      <c r="F126" s="11">
        <v>7</v>
      </c>
      <c r="G126" s="11">
        <v>2100</v>
      </c>
      <c r="H126" s="11" t="s">
        <v>81</v>
      </c>
      <c r="I126" s="11">
        <v>136</v>
      </c>
      <c r="J126" s="11">
        <v>1894</v>
      </c>
    </row>
    <row r="127" spans="1:10" x14ac:dyDescent="0.3">
      <c r="A127" s="6" t="s">
        <v>170</v>
      </c>
      <c r="B127" s="8">
        <v>5750000</v>
      </c>
      <c r="C127" s="10">
        <v>41599</v>
      </c>
      <c r="D127" s="11" t="s">
        <v>80</v>
      </c>
      <c r="E127" s="8">
        <v>42279</v>
      </c>
      <c r="F127" s="11">
        <v>7</v>
      </c>
      <c r="G127" s="11">
        <v>2100</v>
      </c>
      <c r="H127" s="11" t="s">
        <v>81</v>
      </c>
      <c r="I127" s="11">
        <v>136</v>
      </c>
      <c r="J127" s="11">
        <v>1903</v>
      </c>
    </row>
    <row r="128" spans="1:10" x14ac:dyDescent="0.3">
      <c r="A128" s="6" t="s">
        <v>171</v>
      </c>
      <c r="B128" s="8">
        <v>5650000</v>
      </c>
      <c r="C128" s="10">
        <v>41620</v>
      </c>
      <c r="D128" s="11" t="s">
        <v>80</v>
      </c>
      <c r="E128" s="8">
        <v>39510</v>
      </c>
      <c r="F128" s="11">
        <v>5</v>
      </c>
      <c r="G128" s="11">
        <v>2100</v>
      </c>
      <c r="H128" s="11" t="s">
        <v>81</v>
      </c>
      <c r="I128" s="11">
        <v>143</v>
      </c>
      <c r="J128" s="11">
        <v>1899</v>
      </c>
    </row>
    <row r="129" spans="1:10" x14ac:dyDescent="0.3">
      <c r="A129" s="6">
        <v>2014</v>
      </c>
      <c r="B129" s="8"/>
      <c r="C129" s="10"/>
      <c r="D129" s="11"/>
      <c r="E129" s="8"/>
      <c r="F129" s="11"/>
      <c r="G129" s="11"/>
      <c r="H129" s="11"/>
      <c r="I129" s="11"/>
      <c r="J129" s="11"/>
    </row>
    <row r="130" spans="1:10" x14ac:dyDescent="0.3">
      <c r="A130" s="6" t="s">
        <v>7</v>
      </c>
      <c r="B130" s="8">
        <v>6000000</v>
      </c>
      <c r="C130" s="10">
        <v>41651</v>
      </c>
      <c r="D130" s="11" t="s">
        <v>80</v>
      </c>
      <c r="E130" s="8">
        <v>44117</v>
      </c>
      <c r="F130" s="11">
        <v>6</v>
      </c>
      <c r="G130" s="11">
        <v>2100</v>
      </c>
      <c r="H130" s="11" t="s">
        <v>81</v>
      </c>
      <c r="I130" s="11">
        <v>136</v>
      </c>
      <c r="J130" s="11">
        <v>1892</v>
      </c>
    </row>
    <row r="131" spans="1:10" x14ac:dyDescent="0.3">
      <c r="A131" s="6" t="s">
        <v>6</v>
      </c>
      <c r="B131" s="8">
        <v>6225000</v>
      </c>
      <c r="C131" s="10">
        <v>41666</v>
      </c>
      <c r="D131" s="11" t="s">
        <v>80</v>
      </c>
      <c r="E131" s="8">
        <v>45772</v>
      </c>
      <c r="F131" s="11">
        <v>6</v>
      </c>
      <c r="G131" s="11">
        <v>2100</v>
      </c>
      <c r="H131" s="11" t="s">
        <v>81</v>
      </c>
      <c r="I131" s="11">
        <v>136</v>
      </c>
      <c r="J131" s="11">
        <v>1892</v>
      </c>
    </row>
    <row r="132" spans="1:10" x14ac:dyDescent="0.3">
      <c r="A132" s="6" t="s">
        <v>172</v>
      </c>
      <c r="B132" s="8">
        <v>5500000</v>
      </c>
      <c r="C132" s="10">
        <v>41717</v>
      </c>
      <c r="D132" s="11" t="s">
        <v>80</v>
      </c>
      <c r="E132" s="8">
        <v>29569</v>
      </c>
      <c r="F132" s="11">
        <v>6</v>
      </c>
      <c r="G132" s="11">
        <v>2100</v>
      </c>
      <c r="H132" s="11" t="s">
        <v>81</v>
      </c>
      <c r="I132" s="11">
        <v>186</v>
      </c>
      <c r="J132" s="11">
        <v>1903</v>
      </c>
    </row>
    <row r="133" spans="1:10" x14ac:dyDescent="0.3">
      <c r="A133" s="6" t="s">
        <v>173</v>
      </c>
      <c r="B133" s="8">
        <v>6300000</v>
      </c>
      <c r="C133" s="10">
        <v>41751</v>
      </c>
      <c r="D133" s="11" t="s">
        <v>80</v>
      </c>
      <c r="E133" s="8">
        <v>45000</v>
      </c>
      <c r="F133" s="11">
        <v>4</v>
      </c>
      <c r="G133" s="11">
        <v>2100</v>
      </c>
      <c r="H133" s="11" t="s">
        <v>81</v>
      </c>
      <c r="I133" s="11">
        <v>140</v>
      </c>
      <c r="J133" s="11">
        <v>1896</v>
      </c>
    </row>
    <row r="134" spans="1:10" x14ac:dyDescent="0.3">
      <c r="A134" s="6" t="s">
        <v>3</v>
      </c>
      <c r="B134" s="8">
        <v>6900000</v>
      </c>
      <c r="C134" s="10">
        <v>41758</v>
      </c>
      <c r="D134" s="11" t="s">
        <v>80</v>
      </c>
      <c r="E134" s="8">
        <v>49285</v>
      </c>
      <c r="F134" s="11">
        <v>6</v>
      </c>
      <c r="G134" s="11">
        <v>2100</v>
      </c>
      <c r="H134" s="11" t="s">
        <v>81</v>
      </c>
      <c r="I134" s="11">
        <v>140</v>
      </c>
      <c r="J134" s="11">
        <v>1896</v>
      </c>
    </row>
    <row r="135" spans="1:10" x14ac:dyDescent="0.3">
      <c r="A135" s="6" t="s">
        <v>174</v>
      </c>
      <c r="B135" s="8">
        <v>6125000</v>
      </c>
      <c r="C135" s="10">
        <v>41782</v>
      </c>
      <c r="D135" s="11" t="s">
        <v>80</v>
      </c>
      <c r="E135" s="8">
        <v>45036</v>
      </c>
      <c r="F135" s="11">
        <v>6</v>
      </c>
      <c r="G135" s="11">
        <v>2100</v>
      </c>
      <c r="H135" s="11" t="s">
        <v>81</v>
      </c>
      <c r="I135" s="11">
        <v>136</v>
      </c>
      <c r="J135" s="11">
        <v>1902</v>
      </c>
    </row>
    <row r="136" spans="1:10" x14ac:dyDescent="0.3">
      <c r="A136" s="6" t="s">
        <v>5</v>
      </c>
      <c r="B136" s="8">
        <v>6900000</v>
      </c>
      <c r="C136" s="10">
        <v>41855</v>
      </c>
      <c r="D136" s="11" t="s">
        <v>80</v>
      </c>
      <c r="E136" s="8">
        <v>56557</v>
      </c>
      <c r="F136" s="11">
        <v>3</v>
      </c>
      <c r="G136" s="11">
        <v>2100</v>
      </c>
      <c r="H136" s="11" t="s">
        <v>81</v>
      </c>
      <c r="I136" s="11">
        <v>122</v>
      </c>
      <c r="J136" s="11">
        <v>1892</v>
      </c>
    </row>
    <row r="137" spans="1:10" x14ac:dyDescent="0.3">
      <c r="A137" s="6" t="s">
        <v>60</v>
      </c>
      <c r="B137" s="8">
        <v>6485000</v>
      </c>
      <c r="C137" s="10">
        <v>41886</v>
      </c>
      <c r="D137" s="11" t="s">
        <v>80</v>
      </c>
      <c r="E137" s="8">
        <v>47683</v>
      </c>
      <c r="F137" s="11">
        <v>7</v>
      </c>
      <c r="G137" s="11">
        <v>2100</v>
      </c>
      <c r="H137" s="11" t="s">
        <v>81</v>
      </c>
      <c r="I137" s="11">
        <v>136</v>
      </c>
      <c r="J137" s="11">
        <v>1892</v>
      </c>
    </row>
    <row r="138" spans="1:10" x14ac:dyDescent="0.3">
      <c r="A138" s="6" t="s">
        <v>9</v>
      </c>
      <c r="B138" s="8">
        <v>6900000</v>
      </c>
      <c r="C138" s="10">
        <v>41902</v>
      </c>
      <c r="D138" s="11" t="s">
        <v>80</v>
      </c>
      <c r="E138" s="8">
        <v>50735</v>
      </c>
      <c r="F138" s="11">
        <v>6</v>
      </c>
      <c r="G138" s="11">
        <v>2100</v>
      </c>
      <c r="H138" s="11" t="s">
        <v>81</v>
      </c>
      <c r="I138" s="11">
        <v>136</v>
      </c>
      <c r="J138" s="11">
        <v>1892</v>
      </c>
    </row>
    <row r="139" spans="1:10" x14ac:dyDescent="0.3">
      <c r="A139" s="6" t="s">
        <v>175</v>
      </c>
      <c r="B139" s="8">
        <v>5500000</v>
      </c>
      <c r="C139" s="10">
        <v>41912</v>
      </c>
      <c r="D139" s="11" t="s">
        <v>80</v>
      </c>
      <c r="E139" s="8">
        <v>36423</v>
      </c>
      <c r="F139" s="11">
        <v>6</v>
      </c>
      <c r="G139" s="11">
        <v>2100</v>
      </c>
      <c r="H139" s="11" t="s">
        <v>81</v>
      </c>
      <c r="I139" s="11">
        <v>151</v>
      </c>
      <c r="J139" s="11">
        <v>1892</v>
      </c>
    </row>
    <row r="140" spans="1:10" x14ac:dyDescent="0.3">
      <c r="A140" s="6" t="s">
        <v>176</v>
      </c>
      <c r="B140" s="8">
        <v>6350000</v>
      </c>
      <c r="C140" s="10">
        <v>41955</v>
      </c>
      <c r="D140" s="11" t="s">
        <v>80</v>
      </c>
      <c r="E140" s="8">
        <v>46691</v>
      </c>
      <c r="F140" s="11">
        <v>6</v>
      </c>
      <c r="G140" s="11">
        <v>2100</v>
      </c>
      <c r="H140" s="11" t="s">
        <v>81</v>
      </c>
      <c r="I140" s="11">
        <v>136</v>
      </c>
      <c r="J140" s="11">
        <v>1892</v>
      </c>
    </row>
    <row r="141" spans="1:10" x14ac:dyDescent="0.3">
      <c r="A141" s="6" t="s">
        <v>177</v>
      </c>
      <c r="B141" s="8">
        <v>5400000</v>
      </c>
      <c r="C141" s="10">
        <v>41969</v>
      </c>
      <c r="D141" s="11" t="s">
        <v>80</v>
      </c>
      <c r="E141" s="8">
        <v>39705</v>
      </c>
      <c r="F141" s="11">
        <v>6</v>
      </c>
      <c r="G141" s="11">
        <v>2100</v>
      </c>
      <c r="H141" s="11" t="s">
        <v>81</v>
      </c>
      <c r="I141" s="11">
        <v>136</v>
      </c>
      <c r="J141" s="11">
        <v>1892</v>
      </c>
    </row>
    <row r="142" spans="1:10" x14ac:dyDescent="0.3">
      <c r="A142">
        <v>2015</v>
      </c>
    </row>
    <row r="143" spans="1:10" x14ac:dyDescent="0.3">
      <c r="A143" t="s">
        <v>64</v>
      </c>
      <c r="B143" s="8">
        <v>6995000</v>
      </c>
      <c r="C143" s="9">
        <v>42018</v>
      </c>
      <c r="E143" s="12">
        <f>B143/I143</f>
        <v>51433.823529411762</v>
      </c>
      <c r="I143" s="11">
        <v>136</v>
      </c>
    </row>
    <row r="144" spans="1:10" x14ac:dyDescent="0.3">
      <c r="A144" t="s">
        <v>145</v>
      </c>
      <c r="B144" s="8">
        <v>7750000</v>
      </c>
      <c r="C144" s="9">
        <v>42046</v>
      </c>
      <c r="E144" s="12">
        <f>B144/I144</f>
        <v>56985.294117647056</v>
      </c>
      <c r="I144" s="11">
        <v>136</v>
      </c>
    </row>
    <row r="145" spans="1:9" x14ac:dyDescent="0.3">
      <c r="A145" t="s">
        <v>122</v>
      </c>
      <c r="B145" s="8">
        <v>7150000</v>
      </c>
      <c r="C145" s="9">
        <v>42009</v>
      </c>
      <c r="E145" s="12">
        <f>B145/I145</f>
        <v>52573.529411764706</v>
      </c>
      <c r="I145" s="11">
        <v>136</v>
      </c>
    </row>
    <row r="146" spans="1:9" x14ac:dyDescent="0.3">
      <c r="A146" t="s">
        <v>186</v>
      </c>
      <c r="B146" s="8">
        <v>6770000</v>
      </c>
      <c r="C146" s="9">
        <v>42041</v>
      </c>
      <c r="E146" s="12">
        <f t="shared" ref="E146:E152" si="3">B146/I146</f>
        <v>49779.411764705881</v>
      </c>
      <c r="I146" s="11">
        <v>136</v>
      </c>
    </row>
    <row r="147" spans="1:9" x14ac:dyDescent="0.3">
      <c r="A147" t="s">
        <v>187</v>
      </c>
      <c r="B147" s="8">
        <v>6500000</v>
      </c>
      <c r="C147" s="9">
        <v>42142</v>
      </c>
      <c r="E147" s="12">
        <f t="shared" si="3"/>
        <v>47794.117647058825</v>
      </c>
      <c r="I147" s="11">
        <v>136</v>
      </c>
    </row>
    <row r="148" spans="1:9" x14ac:dyDescent="0.3">
      <c r="A148" t="s">
        <v>188</v>
      </c>
      <c r="B148" s="8">
        <v>5500000</v>
      </c>
      <c r="C148" s="9">
        <v>42164</v>
      </c>
      <c r="E148" s="12">
        <f t="shared" si="3"/>
        <v>40441.176470588238</v>
      </c>
      <c r="I148" s="11">
        <v>136</v>
      </c>
    </row>
    <row r="149" spans="1:9" x14ac:dyDescent="0.3">
      <c r="A149" t="s">
        <v>191</v>
      </c>
      <c r="B149" s="8">
        <v>6125000</v>
      </c>
      <c r="C149" s="9">
        <v>42202</v>
      </c>
      <c r="E149" s="12">
        <f t="shared" si="3"/>
        <v>45036.76470588235</v>
      </c>
      <c r="I149" s="11">
        <v>136</v>
      </c>
    </row>
    <row r="150" spans="1:9" x14ac:dyDescent="0.3">
      <c r="A150" t="s">
        <v>119</v>
      </c>
      <c r="B150" s="8">
        <v>7400000</v>
      </c>
      <c r="C150" s="9">
        <v>42229</v>
      </c>
      <c r="E150" s="12">
        <f t="shared" si="3"/>
        <v>51748.251748251751</v>
      </c>
      <c r="I150" s="11">
        <v>143</v>
      </c>
    </row>
    <row r="151" spans="1:9" x14ac:dyDescent="0.3">
      <c r="A151" t="s">
        <v>190</v>
      </c>
      <c r="B151" s="8">
        <v>6900000</v>
      </c>
      <c r="C151" s="9">
        <v>42236</v>
      </c>
      <c r="E151" s="12">
        <f t="shared" si="3"/>
        <v>50735.294117647056</v>
      </c>
      <c r="F151">
        <v>6</v>
      </c>
      <c r="I151" s="11">
        <v>136</v>
      </c>
    </row>
    <row r="152" spans="1:9" x14ac:dyDescent="0.3">
      <c r="A152" t="s">
        <v>189</v>
      </c>
      <c r="B152" s="7">
        <v>7750000</v>
      </c>
      <c r="C152" s="9">
        <v>42271</v>
      </c>
      <c r="E152" s="12">
        <f t="shared" si="3"/>
        <v>51324.503311258275</v>
      </c>
      <c r="F152">
        <v>5</v>
      </c>
      <c r="G152">
        <v>2100</v>
      </c>
      <c r="H152" t="s">
        <v>81</v>
      </c>
      <c r="I152" s="11">
        <v>151</v>
      </c>
    </row>
    <row r="159" spans="1:9" x14ac:dyDescent="0.3">
      <c r="B159" s="8">
        <v>7750000</v>
      </c>
      <c r="E159" s="12">
        <f t="shared" ref="E159:E160" si="4">B159/I159</f>
        <v>56985.294117647056</v>
      </c>
      <c r="I159" s="11">
        <v>136</v>
      </c>
    </row>
    <row r="160" spans="1:9" x14ac:dyDescent="0.3">
      <c r="B160" s="8">
        <v>7900000</v>
      </c>
      <c r="E160" s="12">
        <f t="shared" si="4"/>
        <v>54109.589041095889</v>
      </c>
      <c r="I160" s="11">
        <v>146</v>
      </c>
    </row>
  </sheetData>
  <hyperlinks>
    <hyperlink ref="A1" r:id="rId1"/>
    <hyperlink ref="B1" r:id="rId2"/>
    <hyperlink ref="C1" r:id="rId3"/>
    <hyperlink ref="D1" r:id="rId4"/>
    <hyperlink ref="E1" r:id="rId5"/>
    <hyperlink ref="F1" r:id="rId6"/>
    <hyperlink ref="G1" r:id="rId7"/>
    <hyperlink ref="H1" r:id="rId8"/>
    <hyperlink ref="I1" r:id="rId9"/>
    <hyperlink ref="J1" r:id="rId10"/>
    <hyperlink ref="A3" r:id="rId11"/>
    <hyperlink ref="A4" r:id="rId12"/>
    <hyperlink ref="A5" r:id="rId13"/>
    <hyperlink ref="A6" r:id="rId14"/>
    <hyperlink ref="A7" r:id="rId15"/>
    <hyperlink ref="A8" r:id="rId16"/>
    <hyperlink ref="A10" r:id="rId17"/>
    <hyperlink ref="A11" r:id="rId18"/>
    <hyperlink ref="A12" r:id="rId19"/>
    <hyperlink ref="A13" r:id="rId20"/>
    <hyperlink ref="A14" r:id="rId21"/>
    <hyperlink ref="A15" r:id="rId22"/>
    <hyperlink ref="A16" r:id="rId23"/>
    <hyperlink ref="A17" r:id="rId24"/>
    <hyperlink ref="A18" r:id="rId25"/>
    <hyperlink ref="A20" r:id="rId26"/>
    <hyperlink ref="A21" r:id="rId27"/>
    <hyperlink ref="A22" r:id="rId28"/>
    <hyperlink ref="A23" r:id="rId29"/>
    <hyperlink ref="A24" r:id="rId30"/>
    <hyperlink ref="A25" r:id="rId31"/>
    <hyperlink ref="A26" r:id="rId32"/>
    <hyperlink ref="A27" r:id="rId33"/>
    <hyperlink ref="A28" r:id="rId34"/>
    <hyperlink ref="A30" r:id="rId35"/>
    <hyperlink ref="A31" r:id="rId36"/>
    <hyperlink ref="A32" r:id="rId37"/>
    <hyperlink ref="A33" r:id="rId38"/>
    <hyperlink ref="A34" r:id="rId39"/>
    <hyperlink ref="A35" r:id="rId40"/>
    <hyperlink ref="A37" r:id="rId41"/>
    <hyperlink ref="A38" r:id="rId42"/>
    <hyperlink ref="A39" r:id="rId43"/>
    <hyperlink ref="A40" r:id="rId44"/>
    <hyperlink ref="A41" r:id="rId45"/>
    <hyperlink ref="A43" r:id="rId46"/>
    <hyperlink ref="A44" r:id="rId47"/>
    <hyperlink ref="A45" r:id="rId48"/>
    <hyperlink ref="A47" r:id="rId49"/>
    <hyperlink ref="A48" r:id="rId50"/>
    <hyperlink ref="A49" r:id="rId51"/>
    <hyperlink ref="A50" r:id="rId52"/>
    <hyperlink ref="A51" r:id="rId53"/>
    <hyperlink ref="A52" r:id="rId54"/>
    <hyperlink ref="A53" r:id="rId55"/>
    <hyperlink ref="A54" r:id="rId56"/>
    <hyperlink ref="A56" r:id="rId57"/>
    <hyperlink ref="A57" r:id="rId58"/>
    <hyperlink ref="A58" r:id="rId59"/>
    <hyperlink ref="A59" r:id="rId60"/>
    <hyperlink ref="A60" r:id="rId61"/>
    <hyperlink ref="A61" r:id="rId62"/>
    <hyperlink ref="A62" r:id="rId63"/>
    <hyperlink ref="A63" r:id="rId64"/>
    <hyperlink ref="A64" r:id="rId65"/>
    <hyperlink ref="A66" r:id="rId66"/>
    <hyperlink ref="A67" r:id="rId67"/>
    <hyperlink ref="A68" r:id="rId68"/>
    <hyperlink ref="A69" r:id="rId69"/>
    <hyperlink ref="A70" r:id="rId70"/>
    <hyperlink ref="A71" r:id="rId71"/>
    <hyperlink ref="A72" r:id="rId72"/>
    <hyperlink ref="A73" r:id="rId73"/>
    <hyperlink ref="A74" r:id="rId74"/>
    <hyperlink ref="A75" r:id="rId75"/>
    <hyperlink ref="A77" r:id="rId76"/>
    <hyperlink ref="A78" r:id="rId77"/>
    <hyperlink ref="A79" r:id="rId78"/>
    <hyperlink ref="A80" r:id="rId79"/>
    <hyperlink ref="A81" r:id="rId80"/>
    <hyperlink ref="A82" r:id="rId81"/>
    <hyperlink ref="A83" r:id="rId82"/>
    <hyperlink ref="A84" r:id="rId83"/>
    <hyperlink ref="A85" r:id="rId84"/>
    <hyperlink ref="A87" r:id="rId85"/>
    <hyperlink ref="A88" r:id="rId86"/>
    <hyperlink ref="A89" r:id="rId87"/>
    <hyperlink ref="A90" r:id="rId88"/>
    <hyperlink ref="A91" r:id="rId89"/>
    <hyperlink ref="A92" r:id="rId90"/>
    <hyperlink ref="A93" r:id="rId91"/>
    <hyperlink ref="A94" r:id="rId92"/>
    <hyperlink ref="A95" r:id="rId93"/>
    <hyperlink ref="A97" r:id="rId94"/>
    <hyperlink ref="A98" r:id="rId95"/>
    <hyperlink ref="A99" r:id="rId96"/>
    <hyperlink ref="A100" r:id="rId97"/>
    <hyperlink ref="A101" r:id="rId98"/>
    <hyperlink ref="A102" r:id="rId99"/>
    <hyperlink ref="A103" r:id="rId100"/>
    <hyperlink ref="A104" r:id="rId101"/>
    <hyperlink ref="A105" r:id="rId102"/>
    <hyperlink ref="A106" r:id="rId103"/>
    <hyperlink ref="A107" r:id="rId104"/>
    <hyperlink ref="A108" r:id="rId105"/>
    <hyperlink ref="A109" r:id="rId106"/>
    <hyperlink ref="A110" r:id="rId107"/>
    <hyperlink ref="A111" r:id="rId108"/>
    <hyperlink ref="A113" r:id="rId109"/>
    <hyperlink ref="A114" r:id="rId110"/>
    <hyperlink ref="A115" r:id="rId111"/>
    <hyperlink ref="A116" r:id="rId112"/>
    <hyperlink ref="A117" r:id="rId113"/>
    <hyperlink ref="A118" r:id="rId114"/>
    <hyperlink ref="A119" r:id="rId115"/>
    <hyperlink ref="A120" r:id="rId116"/>
    <hyperlink ref="A121" r:id="rId117"/>
    <hyperlink ref="A122" r:id="rId118"/>
    <hyperlink ref="A123" r:id="rId119"/>
    <hyperlink ref="A124" r:id="rId120"/>
    <hyperlink ref="A125" r:id="rId121"/>
    <hyperlink ref="A126" r:id="rId122"/>
    <hyperlink ref="A127" r:id="rId123"/>
    <hyperlink ref="A128" r:id="rId124"/>
    <hyperlink ref="A130" r:id="rId125"/>
    <hyperlink ref="A131" r:id="rId126"/>
    <hyperlink ref="A132" r:id="rId127"/>
    <hyperlink ref="A133" r:id="rId128"/>
    <hyperlink ref="A134" r:id="rId129"/>
    <hyperlink ref="A135" r:id="rId130"/>
    <hyperlink ref="A136" r:id="rId131"/>
    <hyperlink ref="A137" r:id="rId132"/>
    <hyperlink ref="A138" r:id="rId133"/>
    <hyperlink ref="A139" r:id="rId134"/>
    <hyperlink ref="A140" r:id="rId135"/>
    <hyperlink ref="A141" r:id="rId136"/>
  </hyperlinks>
  <pageMargins left="0.75" right="0.75" top="1" bottom="1" header="0.5" footer="0.5"/>
  <pageSetup paperSize="9" orientation="portrait" horizontalDpi="4294967292" verticalDpi="4294967292"/>
  <drawing r:id="rId1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Boliga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Ricco Zuschlag</dc:creator>
  <cp:lastModifiedBy>Søren Borch</cp:lastModifiedBy>
  <dcterms:created xsi:type="dcterms:W3CDTF">2015-01-05T09:00:46Z</dcterms:created>
  <dcterms:modified xsi:type="dcterms:W3CDTF">2016-01-29T07:53:00Z</dcterms:modified>
</cp:coreProperties>
</file>